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769" firstSheet="16" activeTab="1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财政拨款收支预算总表'!$A$7:$D$32</definedName>
    <definedName name="_xlnm.Print_Area" localSheetId="9">'表八 部门项目支出预算表（其他运转类、特定目标类项目）'!$A$1:$AA$22</definedName>
    <definedName name="_xlnm.Print_Area" localSheetId="3">'表二 部门收入预算表'!$A$1:$T$16</definedName>
    <definedName name="_xlnm.Print_Area" localSheetId="10">'表九 项目支出绩效目标表（本次下达）'!$A$1:$K$18</definedName>
    <definedName name="_xlnm.Print_Area" localSheetId="8">'表七 部门基本支出预算表（人员类、运转类公用经费项目）'!$A$1:$AD$32</definedName>
    <definedName name="_xlnm.Print_Area" localSheetId="4">'表三 部门支出预算表'!$A$1:$W$23</definedName>
    <definedName name="_xlnm.Print_Area" localSheetId="11">'表十 项目支出绩效目标表（另文下达）'!$A$1:$K$18</definedName>
    <definedName name="_xlnm.Print_Area" localSheetId="19">'表十八 部门项目中期规划预算表'!$A$1:$G$16</definedName>
    <definedName name="_xlnm.Print_Area" localSheetId="13">'表十二 部门政府采购预算表'!$A$1:$X$12</definedName>
    <definedName name="_xlnm.Print_Area" localSheetId="17">'表十六 新增资产配置表'!$A$1:$H$16</definedName>
    <definedName name="_xlnm.Print_Area" localSheetId="14">'表十三 部门政府购买服务预算表'!$A$1:$X$22</definedName>
    <definedName name="_xlnm.Print_Area" localSheetId="15">'表十四 对下转移支付预算表'!$A$1:$P$9</definedName>
    <definedName name="_xlnm.Print_Area" localSheetId="16">'表十五 对下转移支付绩效目标表'!$A$1:$K$8</definedName>
    <definedName name="_xlnm.Print_Area" localSheetId="12">'表十一 政府性基金预算支出预算表'!$A$1:$J$29</definedName>
    <definedName name="_xlnm.Print_Area" localSheetId="5">'表四 财政拨款收支预算总表'!$A$1:$D$38</definedName>
    <definedName name="_xlnm.Print_Area" localSheetId="6">'表五 一般公共预算支出预算表（按功能科目分类）'!$A$1:$M$23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<sst xmlns="http://schemas.openxmlformats.org/spreadsheetml/2006/main" count="964" uniqueCount="352">
  <si>
    <t>（大理市建筑工程质量安全监督站）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</si>
  <si>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</si>
  <si>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</si>
  <si>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</si>
  <si>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</si>
  <si>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</si>
  <si>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</si>
  <si>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</si>
  <si>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</si>
  <si>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</si>
  <si>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</si>
  <si>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</si>
  <si>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</si>
  <si>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</si>
  <si>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</si>
  <si>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</si>
  <si>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</si>
  <si>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</si>
  <si>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</si>
  <si>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</si>
  <si>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</si>
  <si>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</si>
  <si>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</si>
  <si>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</si>
  <si>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</si>
  <si>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</si>
  <si>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</si>
  <si>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</si>
  <si>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</si>
  <si>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</si>
  <si>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</si>
  <si>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</si>
  <si>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</si>
  <si>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</si>
  <si>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</si>
  <si>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</si>
  <si>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</si>
  <si>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</si>
  <si>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</si>
  <si>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</si>
  <si>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</si>
  <si>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</si>
  <si>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</si>
  <si>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</si>
  <si>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</si>
  <si>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</si>
  <si>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</si>
  <si>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</si>
  <si>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</si>
  <si>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</si>
  <si>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</si>
  <si>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</si>
  <si>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</si>
  <si>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</si>
  <si>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</si>
  <si>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</si>
  <si>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</si>
  <si>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</si>
  <si>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</si>
  <si>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</si>
  <si>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</si>
  <si>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</si>
  <si>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</si>
  <si>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</si>
  <si>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</si>
  <si>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</si>
  <si>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</si>
  <si>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</si>
  <si>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</si>
  <si>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</si>
  <si>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</si>
  <si>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</si>
  <si>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</si>
  <si>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</si>
  <si>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</si>
  <si>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</si>
  <si>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</si>
  <si>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</si>
  <si>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</si>
  <si>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</si>
  <si>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</si>
  <si>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</si>
  <si>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</si>
  <si>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</si>
  <si>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</si>
  <si>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</si>
  <si>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</si>
  <si>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</si>
  <si>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</si>
  <si>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</si>
  <si>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</si>
  <si>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</si>
  <si>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</si>
  <si>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</si>
  <si>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</si>
  <si>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</si>
  <si>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大理市建筑工程质量安全监督站</t>
  </si>
  <si>
    <t/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</si>
  <si>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</si>
  <si>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</si>
  <si>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</si>
  <si>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</si>
  <si>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</si>
  <si>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</si>
  <si>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</si>
  <si>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</si>
  <si>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</si>
  <si>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</si>
  <si>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</si>
  <si>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</si>
  <si>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</si>
  <si>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</si>
  <si>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</si>
  <si>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</si>
  <si>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</si>
  <si>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</si>
  <si>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</si>
  <si>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</si>
  <si>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</si>
  <si>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</si>
  <si>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</si>
  <si>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</si>
  <si>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</si>
  <si>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</si>
  <si>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</si>
  <si>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</si>
  <si>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</si>
  <si>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</si>
  <si>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</si>
  <si>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</si>
  <si>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</si>
  <si>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</si>
  <si>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</si>
  <si>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</si>
  <si>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</si>
  <si>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</si>
  <si>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</si>
  <si>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</si>
  <si>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</si>
  <si>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</si>
  <si>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</si>
  <si>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</si>
  <si>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</si>
  <si>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</si>
  <si>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</si>
  <si>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</si>
  <si>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</si>
  <si>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</si>
  <si>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</si>
  <si>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</si>
  <si>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</si>
  <si>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</si>
  <si>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</si>
  <si>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</si>
  <si>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</si>
  <si>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</si>
  <si>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</si>
  <si>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</si>
  <si>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</si>
  <si>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</si>
  <si>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</si>
  <si>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</si>
  <si>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</si>
  <si>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</si>
  <si>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</si>
  <si>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</si>
  <si>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</si>
  <si>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</si>
  <si>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</si>
  <si>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</si>
  <si>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</si>
  <si>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</si>
  <si>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</si>
  <si>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</si>
  <si>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</si>
  <si>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</si>
  <si>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</si>
  <si>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</si>
  <si>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</si>
  <si>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</si>
  <si>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</si>
  <si>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</si>
  <si>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</si>
  <si>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</si>
  <si>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</si>
  <si>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</si>
  <si>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</si>
  <si>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</si>
  <si>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</si>
  <si>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</si>
  <si>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</si>
  <si>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</si>
  <si>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</si>
  <si>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</si>
  <si>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</si>
  <si>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</si>
  <si>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</si>
  <si>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</si>
  <si>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</si>
  <si>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</si>
  <si>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</si>
  <si>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</si>
  <si>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</si>
  <si>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</si>
  <si>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</si>
  <si>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</si>
  <si>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</si>
  <si>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</si>
  <si>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</si>
  <si>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</si>
  <si>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</si>
  <si>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</si>
  <si>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</si>
  <si>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</si>
  <si>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</si>
  <si>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</si>
  <si>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</si>
  <si>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</si>
  <si>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</si>
  <si>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</si>
  <si>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</si>
  <si>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</si>
  <si>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</si>
  <si>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</si>
  <si>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</si>
  <si>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</si>
  <si>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</si>
  <si>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</si>
  <si>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</si>
  <si>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</si>
  <si>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</si>
  <si>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</si>
  <si>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</si>
  <si>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</si>
  <si>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</si>
  <si>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</si>
  <si>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</si>
  <si>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</si>
  <si>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</si>
  <si>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</si>
  <si>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</si>
  <si>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</si>
  <si>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</si>
  <si>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</si>
  <si>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</si>
  <si>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</si>
  <si>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532901241100002124898</t>
  </si>
  <si>
    <t>30113</t>
  </si>
  <si>
    <t>532901241100002124900</t>
  </si>
  <si>
    <t>工会经费</t>
  </si>
  <si>
    <t>30228</t>
  </si>
  <si>
    <t>532901241100002124901</t>
  </si>
  <si>
    <t>其他公用支出</t>
  </si>
  <si>
    <t>30201</t>
  </si>
  <si>
    <t>办公费</t>
  </si>
  <si>
    <t>30205</t>
  </si>
  <si>
    <t>水费</t>
  </si>
  <si>
    <t xml:space="preserve"> 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</si>
  <si>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</si>
  <si>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</si>
  <si>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</si>
  <si>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</si>
  <si>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</si>
  <si>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</si>
  <si>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</si>
  <si>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</si>
  <si>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30239</t>
  </si>
  <si>
    <t>其他交通费用</t>
  </si>
  <si>
    <t>532901241100002124902</t>
  </si>
  <si>
    <t>退休人员公用经费</t>
  </si>
  <si>
    <t>30299</t>
  </si>
  <si>
    <t>其他商品和服务支出</t>
  </si>
  <si>
    <t>532901241100002124913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</si>
  <si>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</si>
  <si>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</si>
  <si>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</si>
  <si>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</si>
  <si>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</si>
  <si>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</si>
  <si>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</si>
  <si>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</si>
  <si>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</si>
  <si>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532901241100002124914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</si>
  <si>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</si>
  <si>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</si>
  <si>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</si>
  <si>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</si>
  <si>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</si>
  <si>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</si>
  <si>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</si>
  <si>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</si>
  <si>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</si>
  <si>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</si>
  <si>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</si>
  <si>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</si>
  <si>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</si>
  <si>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</si>
  <si>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</si>
  <si>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</si>
  <si>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</si>
  <si>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</si>
  <si>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无</t>
  </si>
  <si>
    <t>说明：本部门无此公开事项。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</si>
  <si>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</si>
  <si>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</si>
  <si>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</si>
  <si>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</si>
  <si>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</si>
  <si>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</si>
  <si>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</si>
  <si>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</si>
  <si>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</si>
  <si>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</si>
  <si>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</si>
  <si>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</si>
  <si>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</si>
  <si>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</si>
  <si>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</si>
  <si>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</si>
  <si>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</si>
  <si>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</si>
  <si>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</si>
  <si>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</si>
  <si>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采购复印纸</t>
  </si>
  <si>
    <t>A05040101 复印纸</t>
  </si>
  <si>
    <t>件</t>
  </si>
  <si>
    <t>非财政拨款开发区分站公用支出经费</t>
  </si>
  <si>
    <t>台式计算机</t>
  </si>
  <si>
    <t>A02010105 台式计算机</t>
  </si>
  <si>
    <t>台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</si>
  <si>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</si>
  <si>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</si>
  <si>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</si>
  <si>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</si>
  <si>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</si>
  <si>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</si>
  <si>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</si>
  <si>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XX镇</t>
  </si>
  <si>
    <t>3=4+5+6</t>
  </si>
  <si>
    <t>7=8+…+16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</si>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</sst>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75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sz val="9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u/>
      <sz val="12"/>
      <color theme="10"/>
      <name val="方正仿宋_GBK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8"/>
      <name val="SimSun"/>
      <charset val="134"/>
    </font>
    <font>
      <sz val="8"/>
      <name val="Times New Roman"/>
      <charset val="134"/>
    </font>
    <font>
      <b/>
      <sz val="8"/>
      <name val="Times New Roman"/>
      <charset val="134"/>
    </font>
    <font>
      <b/>
      <sz val="10"/>
      <color rgb="FF000000"/>
      <name val="Times New Roma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sz val="9"/>
      <name val="SimSun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4" borderId="19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5" fillId="5" borderId="19" applyNumberFormat="0" applyAlignment="0" applyProtection="0">
      <alignment vertical="center"/>
    </xf>
    <xf numFmtId="0" fontId="66" fillId="6" borderId="21" applyNumberFormat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42" fillId="0" borderId="0"/>
    <xf numFmtId="0" fontId="15" fillId="0" borderId="0"/>
    <xf numFmtId="0" fontId="42" fillId="0" borderId="0">
      <alignment vertical="center"/>
    </xf>
    <xf numFmtId="0" fontId="9" fillId="0" borderId="0">
      <alignment vertical="top"/>
      <protection locked="0"/>
    </xf>
    <xf numFmtId="0" fontId="42" fillId="0" borderId="0">
      <alignment vertical="center"/>
    </xf>
    <xf numFmtId="0" fontId="42" fillId="0" borderId="0"/>
    <xf numFmtId="0" fontId="74" fillId="0" borderId="0">
      <alignment vertical="top"/>
      <protection locked="0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9">
      <alignment horizontal="left" vertical="center" wrapText="1"/>
    </xf>
  </cellStyleXfs>
  <cellXfs count="254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 inden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vertical="center" wrapText="1"/>
      <protection locked="0"/>
    </xf>
    <xf numFmtId="0" fontId="5" fillId="0" borderId="1" xfId="55" applyFont="1" applyFill="1" applyBorder="1" applyAlignment="1" applyProtection="1">
      <alignment vertical="center" wrapText="1"/>
    </xf>
    <xf numFmtId="0" fontId="8" fillId="0" borderId="1" xfId="55" applyFont="1" applyFill="1" applyBorder="1" applyAlignment="1" applyProtection="1">
      <alignment horizontal="right" vertical="center" wrapText="1"/>
    </xf>
    <xf numFmtId="0" fontId="10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3" applyFont="1" applyFill="1" applyBorder="1" applyAlignment="1" applyProtection="1">
      <alignment horizontal="left" vertical="center" wrapText="1" inden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21" fillId="0" borderId="1" xfId="56" applyFont="1" applyFill="1" applyBorder="1" applyAlignment="1" applyProtection="1">
      <alignment horizontal="center" vertical="center" shrinkToFit="1"/>
      <protection locked="0"/>
    </xf>
    <xf numFmtId="0" fontId="22" fillId="0" borderId="1" xfId="56" applyFont="1" applyFill="1" applyBorder="1" applyAlignment="1" applyProtection="1">
      <alignment horizontal="center" vertical="center" shrinkToFit="1"/>
      <protection locked="0"/>
    </xf>
    <xf numFmtId="0" fontId="23" fillId="0" borderId="1" xfId="56" applyFont="1" applyFill="1" applyBorder="1" applyAlignment="1" applyProtection="1">
      <alignment horizontal="left" vertical="center" wrapText="1"/>
      <protection locked="0"/>
    </xf>
    <xf numFmtId="176" fontId="24" fillId="0" borderId="1" xfId="56" applyNumberFormat="1" applyFont="1" applyFill="1" applyBorder="1" applyAlignment="1" applyProtection="1">
      <alignment horizontal="right" vertical="center"/>
      <protection locked="0"/>
    </xf>
    <xf numFmtId="176" fontId="25" fillId="0" borderId="1" xfId="56" applyNumberFormat="1" applyFont="1" applyFill="1" applyBorder="1" applyAlignment="1" applyProtection="1">
      <alignment horizontal="right" vertical="center"/>
      <protection locked="0"/>
    </xf>
    <xf numFmtId="0" fontId="5" fillId="0" borderId="0" xfId="56" applyFont="1" applyFill="1" applyBorder="1" applyAlignment="1" applyProtection="1">
      <alignment horizontal="left" vertical="center" wrapText="1"/>
      <protection locked="0"/>
    </xf>
    <xf numFmtId="0" fontId="23" fillId="0" borderId="0" xfId="56" applyFont="1" applyFill="1" applyBorder="1" applyAlignment="1" applyProtection="1">
      <alignment horizontal="left" vertical="center" wrapText="1"/>
      <protection locked="0"/>
    </xf>
    <xf numFmtId="176" fontId="24" fillId="0" borderId="0" xfId="56" applyNumberFormat="1" applyFont="1" applyFill="1" applyBorder="1" applyAlignment="1" applyProtection="1">
      <alignment horizontal="right" vertical="center"/>
      <protection locked="0"/>
    </xf>
    <xf numFmtId="176" fontId="25" fillId="0" borderId="0" xfId="56" applyNumberFormat="1" applyFont="1" applyFill="1" applyBorder="1" applyAlignment="1" applyProtection="1">
      <alignment horizontal="right" vertical="center"/>
      <protection locked="0"/>
    </xf>
    <xf numFmtId="0" fontId="14" fillId="0" borderId="0" xfId="56" applyFont="1" applyFill="1" applyBorder="1" applyAlignment="1" applyProtection="1"/>
    <xf numFmtId="0" fontId="4" fillId="0" borderId="2" xfId="56" applyFont="1" applyFill="1" applyBorder="1" applyAlignment="1" applyProtection="1">
      <alignment horizontal="center" vertical="center"/>
    </xf>
    <xf numFmtId="0" fontId="26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176" fontId="27" fillId="0" borderId="1" xfId="56" applyNumberFormat="1" applyFont="1" applyFill="1" applyBorder="1" applyAlignment="1" applyProtection="1">
      <alignment horizontal="right" vertical="center"/>
      <protection locked="0"/>
    </xf>
    <xf numFmtId="0" fontId="28" fillId="0" borderId="1" xfId="56" applyFont="1" applyFill="1" applyBorder="1" applyAlignment="1" applyProtection="1">
      <alignment horizontal="center" vertical="center"/>
      <protection locked="0"/>
    </xf>
    <xf numFmtId="176" fontId="29" fillId="0" borderId="1" xfId="56" applyNumberFormat="1" applyFont="1" applyFill="1" applyBorder="1" applyAlignment="1" applyProtection="1">
      <alignment horizontal="right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5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30" fillId="0" borderId="0" xfId="56" applyFont="1" applyFill="1" applyBorder="1" applyAlignment="1" applyProtection="1">
      <alignment vertical="top"/>
    </xf>
    <xf numFmtId="0" fontId="31" fillId="0" borderId="1" xfId="56" applyFont="1" applyFill="1" applyBorder="1" applyAlignment="1" applyProtection="1">
      <alignment horizontal="center" vertical="center"/>
      <protection locked="0"/>
    </xf>
    <xf numFmtId="0" fontId="32" fillId="0" borderId="9" xfId="0" applyFont="1" applyFill="1" applyBorder="1" applyAlignment="1" applyProtection="1">
      <alignment horizontal="left" vertical="center"/>
      <protection locked="0"/>
    </xf>
    <xf numFmtId="0" fontId="33" fillId="0" borderId="9" xfId="0" applyFont="1" applyFill="1" applyBorder="1" applyAlignment="1">
      <alignment horizontal="left" vertical="center" wrapText="1"/>
    </xf>
    <xf numFmtId="3" fontId="24" fillId="0" borderId="9" xfId="0" applyNumberFormat="1" applyFont="1" applyFill="1" applyBorder="1" applyAlignment="1">
      <alignment horizontal="center" vertical="center"/>
    </xf>
    <xf numFmtId="177" fontId="24" fillId="0" borderId="9" xfId="0" applyNumberFormat="1" applyFont="1" applyFill="1" applyBorder="1" applyAlignment="1">
      <alignment horizontal="right" vertical="center"/>
    </xf>
    <xf numFmtId="0" fontId="33" fillId="0" borderId="9" xfId="0" applyFont="1" applyFill="1" applyBorder="1" applyAlignment="1" applyProtection="1">
      <alignment horizontal="left" vertical="center"/>
      <protection locked="0"/>
    </xf>
    <xf numFmtId="3" fontId="27" fillId="0" borderId="9" xfId="0" applyNumberFormat="1" applyFont="1" applyFill="1" applyBorder="1" applyAlignment="1">
      <alignment horizontal="center" vertical="center"/>
    </xf>
    <xf numFmtId="177" fontId="27" fillId="0" borderId="9" xfId="0" applyNumberFormat="1" applyFont="1" applyFill="1" applyBorder="1" applyAlignment="1">
      <alignment horizontal="right" vertical="center"/>
    </xf>
    <xf numFmtId="0" fontId="18" fillId="0" borderId="3" xfId="56" applyFont="1" applyFill="1" applyBorder="1" applyAlignment="1" applyProtection="1">
      <alignment horizontal="center" vertical="center"/>
      <protection locked="0"/>
    </xf>
    <xf numFmtId="0" fontId="18" fillId="0" borderId="4" xfId="56" applyFont="1" applyFill="1" applyBorder="1" applyAlignment="1" applyProtection="1">
      <alignment horizontal="center" vertical="center"/>
      <protection locked="0"/>
    </xf>
    <xf numFmtId="0" fontId="18" fillId="0" borderId="5" xfId="56" applyFont="1" applyFill="1" applyBorder="1" applyAlignment="1" applyProtection="1">
      <alignment horizontal="center" vertical="center"/>
      <protection locked="0"/>
    </xf>
    <xf numFmtId="0" fontId="18" fillId="0" borderId="1" xfId="56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35" fillId="0" borderId="9" xfId="62" applyNumberFormat="1" applyFont="1" applyBorder="1">
      <alignment horizontal="left" vertical="center" wrapText="1"/>
    </xf>
    <xf numFmtId="49" fontId="1" fillId="0" borderId="0" xfId="56" applyNumberFormat="1" applyFont="1" applyFill="1" applyBorder="1" applyAlignment="1" applyProtection="1">
      <protection locked="0"/>
    </xf>
    <xf numFmtId="49" fontId="36" fillId="0" borderId="0" xfId="56" applyNumberFormat="1" applyFont="1" applyFill="1" applyBorder="1" applyAlignment="1" applyProtection="1"/>
    <xf numFmtId="0" fontId="36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23" fillId="0" borderId="1" xfId="56" applyNumberFormat="1" applyFont="1" applyFill="1" applyBorder="1" applyAlignment="1" applyProtection="1">
      <alignment horizontal="right" vertical="center"/>
      <protection locked="0"/>
    </xf>
    <xf numFmtId="176" fontId="23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49" fontId="2" fillId="0" borderId="0" xfId="56" applyNumberFormat="1" applyFont="1" applyFill="1" applyBorder="1" applyAlignment="1" applyProtection="1"/>
    <xf numFmtId="0" fontId="10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6" fontId="9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38" fillId="0" borderId="9" xfId="62" applyNumberFormat="1" applyFont="1" applyBorder="1" applyProtection="1">
      <alignment horizontal="left" vertical="center" wrapText="1"/>
      <protection locked="0"/>
    </xf>
    <xf numFmtId="177" fontId="39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1" xfId="56" applyFont="1" applyFill="1" applyBorder="1" applyAlignment="1" applyProtection="1">
      <alignment horizontal="center" vertical="center"/>
      <protection locked="0"/>
    </xf>
    <xf numFmtId="177" fontId="40" fillId="0" borderId="9" xfId="0" applyNumberFormat="1" applyFont="1" applyFill="1" applyBorder="1" applyAlignment="1" applyProtection="1">
      <alignment horizontal="right" vertical="center"/>
      <protection locked="0"/>
    </xf>
    <xf numFmtId="176" fontId="6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41" fillId="0" borderId="1" xfId="56" applyNumberFormat="1" applyFont="1" applyFill="1" applyBorder="1" applyAlignment="1" applyProtection="1">
      <alignment horizontal="right" vertical="center" wrapText="1"/>
      <protection locked="0"/>
    </xf>
    <xf numFmtId="177" fontId="25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176" fontId="27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24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42" fillId="0" borderId="0" xfId="56" applyFont="1" applyFill="1" applyBorder="1" applyAlignment="1" applyProtection="1">
      <alignment horizontal="center"/>
    </xf>
    <xf numFmtId="0" fontId="42" fillId="0" borderId="0" xfId="56" applyFont="1" applyFill="1" applyBorder="1" applyAlignment="1" applyProtection="1">
      <alignment horizontal="center" wrapText="1"/>
    </xf>
    <xf numFmtId="0" fontId="42" fillId="0" borderId="0" xfId="56" applyFont="1" applyFill="1" applyBorder="1" applyAlignment="1" applyProtection="1">
      <alignment wrapText="1"/>
    </xf>
    <xf numFmtId="0" fontId="42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43" fillId="0" borderId="0" xfId="56" applyFont="1" applyFill="1" applyBorder="1" applyAlignment="1" applyProtection="1">
      <alignment horizontal="center" vertical="center" wrapText="1"/>
    </xf>
    <xf numFmtId="0" fontId="44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45" fillId="0" borderId="2" xfId="50" applyFont="1" applyFill="1" applyBorder="1" applyAlignment="1" applyProtection="1">
      <alignment horizontal="center" vertical="center"/>
    </xf>
    <xf numFmtId="0" fontId="14" fillId="0" borderId="10" xfId="56" applyFont="1" applyFill="1" applyBorder="1" applyAlignment="1" applyProtection="1">
      <alignment horizontal="center" vertical="center" wrapText="1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9" xfId="56" applyFont="1" applyFill="1" applyBorder="1" applyAlignment="1" applyProtection="1">
      <alignment horizontal="center" vertical="center"/>
    </xf>
    <xf numFmtId="0" fontId="9" fillId="0" borderId="9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2"/>
    </xf>
    <xf numFmtId="176" fontId="46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29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6" applyFont="1" applyFill="1" applyBorder="1" applyAlignment="1" applyProtection="1">
      <alignment vertical="center"/>
    </xf>
    <xf numFmtId="0" fontId="28" fillId="0" borderId="0" xfId="56" applyFont="1" applyFill="1" applyBorder="1" applyAlignment="1" applyProtection="1">
      <alignment horizontal="center" vertical="center"/>
    </xf>
    <xf numFmtId="176" fontId="41" fillId="2" borderId="1" xfId="56" applyNumberFormat="1" applyFont="1" applyFill="1" applyBorder="1" applyAlignment="1" applyProtection="1">
      <alignment horizontal="right"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10" fillId="0" borderId="1" xfId="56" applyFont="1" applyFill="1" applyBorder="1" applyAlignment="1" applyProtection="1">
      <alignment vertical="center"/>
      <protection locked="0"/>
    </xf>
    <xf numFmtId="176" fontId="41" fillId="0" borderId="1" xfId="56" applyNumberFormat="1" applyFont="1" applyFill="1" applyBorder="1" applyAlignment="1" applyProtection="1">
      <alignment horizontal="right" vertical="center"/>
      <protection locked="0"/>
    </xf>
    <xf numFmtId="176" fontId="46" fillId="0" borderId="1" xfId="56" applyNumberFormat="1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46" fillId="0" borderId="0" xfId="56" applyFont="1" applyFill="1" applyBorder="1" applyAlignment="1" applyProtection="1">
      <alignment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47" fillId="0" borderId="9" xfId="0" applyNumberFormat="1" applyFont="1" applyFill="1" applyBorder="1" applyAlignment="1" applyProtection="1">
      <alignment horizontal="left" vertical="center" wrapText="1"/>
      <protection locked="0"/>
    </xf>
    <xf numFmtId="177" fontId="8" fillId="0" borderId="9" xfId="0" applyNumberFormat="1" applyFont="1" applyFill="1" applyBorder="1" applyAlignment="1" applyProtection="1">
      <alignment horizontal="right" vertical="center"/>
      <protection locked="0"/>
    </xf>
    <xf numFmtId="49" fontId="4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47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176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 indent="2"/>
      <protection locked="0"/>
    </xf>
    <xf numFmtId="176" fontId="41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48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176" fontId="6" fillId="2" borderId="1" xfId="56" applyNumberFormat="1" applyFont="1" applyFill="1" applyBorder="1" applyAlignment="1" applyProtection="1">
      <alignment horizontal="right" vertical="center"/>
      <protection locked="0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176" fontId="46" fillId="0" borderId="1" xfId="56" applyNumberFormat="1" applyFont="1" applyFill="1" applyBorder="1" applyAlignment="1" applyProtection="1">
      <protection locked="0"/>
    </xf>
    <xf numFmtId="0" fontId="49" fillId="0" borderId="9" xfId="0" applyFont="1" applyBorder="1" applyAlignment="1">
      <alignment horizontal="left" vertical="center"/>
    </xf>
    <xf numFmtId="0" fontId="50" fillId="0" borderId="0" xfId="0" applyFont="1" applyProtection="1">
      <protection locked="0"/>
    </xf>
    <xf numFmtId="0" fontId="0" fillId="0" borderId="0" xfId="0" applyProtection="1">
      <protection locked="0"/>
    </xf>
    <xf numFmtId="0" fontId="51" fillId="0" borderId="0" xfId="0" applyFont="1" applyFill="1" applyAlignment="1" applyProtection="1">
      <alignment horizontal="center" vertical="center"/>
    </xf>
    <xf numFmtId="0" fontId="52" fillId="0" borderId="0" xfId="0" applyFont="1" applyFill="1" applyAlignment="1" applyProtection="1">
      <alignment horizontal="left" vertical="center"/>
    </xf>
    <xf numFmtId="0" fontId="53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54" fillId="0" borderId="0" xfId="0" applyFont="1" applyFill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X11" sqref="X11"/>
    </sheetView>
  </sheetViews>
  <sheetFormatPr defaultColWidth="0" defaultRowHeight="12.5" zeroHeight="1" outlineLevelRow="3"/>
  <cols>
    <col min="1" max="1" width="129" customWidth="1"/>
    <col min="2" max="16384" width="9.13636363636364" hidden="1"/>
  </cols>
  <sheetData>
    <row r="1" ht="129.95" customHeight="1" spans="1:1">
      <c r="A1" s="252"/>
    </row>
    <row r="2" ht="57" customHeight="1" spans="1:1">
      <c r="A2" s="253" t="s">
        <v>0</v>
      </c>
    </row>
    <row r="3" ht="57" customHeight="1" spans="1:1">
      <c r="A3" s="253" t="s">
        <v>1</v>
      </c>
    </row>
    <row r="4" ht="169.5" customHeight="1" spans="1:1">
      <c r="A4" s="25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23"/>
  <sheetViews>
    <sheetView showZeros="0" view="pageBreakPreview" zoomScaleNormal="85" workbookViewId="0">
      <pane xSplit="3" ySplit="7" topLeftCell="D8" activePane="bottomRight" state="frozen"/>
      <selection/>
      <selection pane="topRight"/>
      <selection pane="bottomLeft"/>
      <selection pane="bottomRight" activeCell="A8" sqref="A8"/>
    </sheetView>
  </sheetViews>
  <sheetFormatPr defaultColWidth="9.13636363636364" defaultRowHeight="14.25" customHeight="1"/>
  <cols>
    <col min="1" max="8" width="15.7090909090909" style="25" customWidth="1"/>
    <col min="9" max="27" width="12.7090909090909" style="25" customWidth="1"/>
    <col min="28" max="16384" width="9.13636363636364" style="25"/>
  </cols>
  <sheetData>
    <row r="1" s="68" customFormat="1" ht="13.5" customHeight="1" spans="5:27">
      <c r="E1" s="162"/>
      <c r="F1" s="162"/>
      <c r="G1" s="162"/>
      <c r="H1" s="162"/>
      <c r="I1" s="66"/>
      <c r="J1" s="66"/>
      <c r="K1" s="66"/>
      <c r="L1" s="66"/>
      <c r="M1" s="66"/>
      <c r="N1" s="66"/>
      <c r="O1" s="66"/>
      <c r="P1" s="66"/>
      <c r="Q1" s="66"/>
      <c r="AA1" s="67"/>
    </row>
    <row r="2" s="68" customFormat="1" ht="51.95" customHeight="1" spans="1:27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="91" customFormat="1" ht="24" customHeight="1" spans="1:27">
      <c r="A3" s="97" t="str">
        <f>"部门名称："&amp;封面!$A$2</f>
        <v>部门名称：（大理市建筑工程质量安全监督站）</v>
      </c>
      <c r="B3" s="97"/>
      <c r="C3" s="97"/>
      <c r="D3" s="97"/>
      <c r="E3" s="97"/>
      <c r="F3" s="97"/>
      <c r="G3" s="97"/>
      <c r="H3" s="97"/>
      <c r="I3" s="98"/>
      <c r="J3" s="98"/>
      <c r="K3" s="98"/>
      <c r="L3" s="98"/>
      <c r="M3" s="98"/>
      <c r="N3" s="98"/>
      <c r="O3" s="98"/>
      <c r="P3" s="98"/>
      <c r="Q3" s="98"/>
      <c r="Z3" s="92" t="s">
        <v>21</v>
      </c>
      <c r="AA3" s="92"/>
    </row>
    <row r="4" ht="24" customHeight="1" spans="1:27">
      <c r="A4" s="60" t="s">
        <v>292</v>
      </c>
      <c r="B4" s="60" t="s">
        <v>211</v>
      </c>
      <c r="C4" s="60" t="s">
        <v>212</v>
      </c>
      <c r="D4" s="60" t="s">
        <v>293</v>
      </c>
      <c r="E4" s="60" t="s">
        <v>213</v>
      </c>
      <c r="F4" s="60" t="s">
        <v>214</v>
      </c>
      <c r="G4" s="60" t="s">
        <v>294</v>
      </c>
      <c r="H4" s="60" t="s">
        <v>295</v>
      </c>
      <c r="I4" s="60" t="s">
        <v>79</v>
      </c>
      <c r="J4" s="165" t="s">
        <v>80</v>
      </c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00" t="s">
        <v>67</v>
      </c>
      <c r="W4" s="111"/>
      <c r="X4" s="111"/>
      <c r="Y4" s="111"/>
      <c r="Z4" s="111"/>
      <c r="AA4" s="117"/>
    </row>
    <row r="5" ht="24" customHeight="1" spans="1:27">
      <c r="A5" s="60"/>
      <c r="B5" s="60"/>
      <c r="C5" s="60"/>
      <c r="D5" s="60"/>
      <c r="E5" s="60"/>
      <c r="F5" s="60"/>
      <c r="G5" s="60"/>
      <c r="H5" s="60"/>
      <c r="I5" s="60"/>
      <c r="J5" s="99" t="s">
        <v>81</v>
      </c>
      <c r="K5" s="165" t="s">
        <v>82</v>
      </c>
      <c r="L5" s="167"/>
      <c r="M5" s="99" t="s">
        <v>83</v>
      </c>
      <c r="N5" s="99" t="s">
        <v>84</v>
      </c>
      <c r="O5" s="99" t="s">
        <v>85</v>
      </c>
      <c r="P5" s="165" t="s">
        <v>86</v>
      </c>
      <c r="Q5" s="166"/>
      <c r="R5" s="166"/>
      <c r="S5" s="166"/>
      <c r="T5" s="166"/>
      <c r="U5" s="167"/>
      <c r="V5" s="99" t="s">
        <v>81</v>
      </c>
      <c r="W5" s="99" t="s">
        <v>82</v>
      </c>
      <c r="X5" s="99" t="s">
        <v>83</v>
      </c>
      <c r="Y5" s="99" t="s">
        <v>84</v>
      </c>
      <c r="Z5" s="99" t="s">
        <v>85</v>
      </c>
      <c r="AA5" s="99" t="s">
        <v>86</v>
      </c>
    </row>
    <row r="6" ht="32.25" customHeight="1" spans="1:27">
      <c r="A6" s="60"/>
      <c r="B6" s="60"/>
      <c r="C6" s="60"/>
      <c r="D6" s="60"/>
      <c r="E6" s="60"/>
      <c r="F6" s="60"/>
      <c r="G6" s="60"/>
      <c r="H6" s="60"/>
      <c r="I6" s="60"/>
      <c r="J6" s="102"/>
      <c r="K6" s="60" t="s">
        <v>217</v>
      </c>
      <c r="L6" s="60" t="s">
        <v>296</v>
      </c>
      <c r="M6" s="102"/>
      <c r="N6" s="102"/>
      <c r="O6" s="102"/>
      <c r="P6" s="99" t="s">
        <v>81</v>
      </c>
      <c r="Q6" s="99" t="s">
        <v>87</v>
      </c>
      <c r="R6" s="99" t="s">
        <v>88</v>
      </c>
      <c r="S6" s="99" t="s">
        <v>89</v>
      </c>
      <c r="T6" s="99" t="s">
        <v>90</v>
      </c>
      <c r="U6" s="99" t="s">
        <v>91</v>
      </c>
      <c r="V6" s="102"/>
      <c r="W6" s="102"/>
      <c r="X6" s="102"/>
      <c r="Y6" s="102"/>
      <c r="Z6" s="102"/>
      <c r="AA6" s="102"/>
    </row>
    <row r="7" ht="24" customHeight="1" spans="1:27">
      <c r="A7" s="103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3">
        <v>7</v>
      </c>
      <c r="H7" s="103">
        <v>8</v>
      </c>
      <c r="I7" s="103" t="s">
        <v>297</v>
      </c>
      <c r="J7" s="103" t="s">
        <v>298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 t="s">
        <v>299</v>
      </c>
      <c r="Q7" s="103">
        <v>17</v>
      </c>
      <c r="R7" s="103">
        <v>18</v>
      </c>
      <c r="S7" s="103">
        <v>19</v>
      </c>
      <c r="T7" s="103">
        <v>20</v>
      </c>
      <c r="U7" s="103">
        <v>21</v>
      </c>
      <c r="V7" s="103" t="s">
        <v>300</v>
      </c>
      <c r="W7" s="103">
        <v>23</v>
      </c>
      <c r="X7" s="103">
        <v>24</v>
      </c>
      <c r="Y7" s="103">
        <v>25</v>
      </c>
      <c r="Z7" s="103">
        <v>26</v>
      </c>
      <c r="AA7" s="103">
        <v>27</v>
      </c>
    </row>
    <row r="8" ht="24" customHeight="1" spans="1:27">
      <c r="A8" s="62" t="s">
        <v>301</v>
      </c>
      <c r="B8" s="19"/>
      <c r="C8" s="19" t="s">
        <v>97</v>
      </c>
      <c r="D8" s="19" t="s">
        <v>97</v>
      </c>
      <c r="E8" s="19" t="s">
        <v>97</v>
      </c>
      <c r="F8" s="19" t="s">
        <v>97</v>
      </c>
      <c r="G8" s="19" t="s">
        <v>97</v>
      </c>
      <c r="H8" s="19" t="s">
        <v>97</v>
      </c>
      <c r="I8" s="168" t="s">
        <v>97</v>
      </c>
      <c r="J8" s="168" t="s">
        <v>97</v>
      </c>
      <c r="K8" s="168"/>
      <c r="L8" s="168" t="s">
        <v>97</v>
      </c>
      <c r="M8" s="168" t="s">
        <v>97</v>
      </c>
      <c r="N8" s="168" t="s">
        <v>97</v>
      </c>
      <c r="O8" s="168"/>
      <c r="P8" s="168"/>
      <c r="Q8" s="168" t="s">
        <v>97</v>
      </c>
      <c r="R8" s="168" t="s">
        <v>97</v>
      </c>
      <c r="S8" s="168" t="s">
        <v>97</v>
      </c>
      <c r="T8" s="168"/>
      <c r="U8" s="168"/>
      <c r="V8" s="168"/>
      <c r="W8" s="168"/>
      <c r="X8" s="168"/>
      <c r="Y8" s="168"/>
      <c r="Z8" s="168" t="s">
        <v>97</v>
      </c>
      <c r="AA8" s="168" t="s">
        <v>97</v>
      </c>
    </row>
    <row r="9" ht="24" customHeight="1" spans="1:27">
      <c r="A9" s="19"/>
      <c r="B9" s="19"/>
      <c r="C9" s="19"/>
      <c r="D9" s="19"/>
      <c r="E9" s="19"/>
      <c r="F9" s="19"/>
      <c r="G9" s="19"/>
      <c r="H9" s="19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</row>
    <row r="10" ht="24" customHeight="1" spans="1:27">
      <c r="A10" s="19"/>
      <c r="B10" s="19"/>
      <c r="C10" s="19"/>
      <c r="D10" s="19"/>
      <c r="E10" s="19"/>
      <c r="F10" s="19"/>
      <c r="G10" s="19"/>
      <c r="H10" s="19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</row>
    <row r="11" ht="24" customHeight="1" spans="1:27">
      <c r="A11" s="19"/>
      <c r="B11" s="19"/>
      <c r="C11" s="19"/>
      <c r="D11" s="19"/>
      <c r="E11" s="19"/>
      <c r="F11" s="19"/>
      <c r="G11" s="19"/>
      <c r="H11" s="19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ht="24" customHeight="1" spans="1:27">
      <c r="A12" s="19"/>
      <c r="B12" s="19"/>
      <c r="C12" s="19"/>
      <c r="D12" s="19"/>
      <c r="E12" s="19"/>
      <c r="F12" s="19"/>
      <c r="G12" s="19"/>
      <c r="H12" s="19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</row>
    <row r="13" ht="24" customHeight="1" spans="1:27">
      <c r="A13" s="19"/>
      <c r="B13" s="19"/>
      <c r="C13" s="19"/>
      <c r="D13" s="19"/>
      <c r="E13" s="19"/>
      <c r="F13" s="19"/>
      <c r="G13" s="19"/>
      <c r="H13" s="19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</row>
    <row r="14" ht="24" customHeight="1" spans="1:27">
      <c r="A14" s="19"/>
      <c r="B14" s="19"/>
      <c r="C14" s="19"/>
      <c r="D14" s="19"/>
      <c r="E14" s="19"/>
      <c r="F14" s="19"/>
      <c r="G14" s="19"/>
      <c r="H14" s="19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</row>
    <row r="15" ht="24" customHeight="1" spans="1:27">
      <c r="A15" s="19"/>
      <c r="B15" s="19"/>
      <c r="C15" s="19"/>
      <c r="D15" s="19"/>
      <c r="E15" s="19"/>
      <c r="F15" s="19"/>
      <c r="G15" s="19"/>
      <c r="H15" s="19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</row>
    <row r="16" ht="24" customHeight="1" spans="1:27">
      <c r="A16" s="19"/>
      <c r="B16" s="19"/>
      <c r="C16" s="19"/>
      <c r="D16" s="19"/>
      <c r="E16" s="19"/>
      <c r="F16" s="19"/>
      <c r="G16" s="19"/>
      <c r="H16" s="19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</row>
    <row r="17" ht="24" customHeight="1" spans="1:27">
      <c r="A17" s="19"/>
      <c r="B17" s="19"/>
      <c r="C17" s="19"/>
      <c r="D17" s="19"/>
      <c r="E17" s="19"/>
      <c r="F17" s="19"/>
      <c r="G17" s="19"/>
      <c r="H17" s="19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</row>
    <row r="18" ht="24" customHeight="1" spans="1:27">
      <c r="A18" s="19"/>
      <c r="B18" s="19"/>
      <c r="C18" s="19"/>
      <c r="D18" s="19"/>
      <c r="E18" s="19"/>
      <c r="F18" s="19"/>
      <c r="G18" s="19"/>
      <c r="H18" s="19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</row>
    <row r="19" ht="24" customHeight="1" spans="1:27">
      <c r="A19" s="19"/>
      <c r="B19" s="19"/>
      <c r="C19" s="19"/>
      <c r="D19" s="19"/>
      <c r="E19" s="19"/>
      <c r="F19" s="19"/>
      <c r="G19" s="19"/>
      <c r="H19" s="19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</row>
    <row r="20" ht="24" customHeight="1" spans="1:27">
      <c r="A20" s="19"/>
      <c r="B20" s="19"/>
      <c r="C20" s="19"/>
      <c r="D20" s="19"/>
      <c r="E20" s="19"/>
      <c r="F20" s="19"/>
      <c r="G20" s="19"/>
      <c r="H20" s="19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</row>
    <row r="21" ht="24" customHeight="1" spans="1:27">
      <c r="A21" s="19"/>
      <c r="B21" s="19"/>
      <c r="C21" s="19"/>
      <c r="D21" s="19"/>
      <c r="E21" s="19"/>
      <c r="F21" s="19"/>
      <c r="G21" s="19"/>
      <c r="H21" s="19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</row>
    <row r="22" ht="18.75" customHeight="1" spans="1:27">
      <c r="A22" s="163" t="s">
        <v>146</v>
      </c>
      <c r="B22" s="163"/>
      <c r="C22" s="164"/>
      <c r="D22" s="164"/>
      <c r="E22" s="164"/>
      <c r="F22" s="164"/>
      <c r="G22" s="164"/>
      <c r="H22" s="164"/>
      <c r="I22" s="169" t="s">
        <v>97</v>
      </c>
      <c r="J22" s="169" t="s">
        <v>97</v>
      </c>
      <c r="K22" s="169"/>
      <c r="L22" s="169" t="s">
        <v>97</v>
      </c>
      <c r="M22" s="169" t="s">
        <v>97</v>
      </c>
      <c r="N22" s="169" t="s">
        <v>97</v>
      </c>
      <c r="O22" s="169"/>
      <c r="P22" s="169"/>
      <c r="Q22" s="169" t="s">
        <v>97</v>
      </c>
      <c r="R22" s="169" t="s">
        <v>97</v>
      </c>
      <c r="S22" s="169" t="s">
        <v>97</v>
      </c>
      <c r="T22" s="169"/>
      <c r="U22" s="169"/>
      <c r="V22" s="169"/>
      <c r="W22" s="169"/>
      <c r="X22" s="169"/>
      <c r="Y22" s="169"/>
      <c r="Z22" s="169" t="s">
        <v>97</v>
      </c>
      <c r="AA22" s="169" t="s">
        <v>97</v>
      </c>
    </row>
    <row r="23" customHeight="1" spans="1:1">
      <c r="A23" s="24" t="s">
        <v>302</v>
      </c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22:H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1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8" sqref="B8"/>
    </sheetView>
  </sheetViews>
  <sheetFormatPr defaultColWidth="9.13636363636364" defaultRowHeight="13"/>
  <cols>
    <col min="1" max="1" width="34.2909090909091" style="24" customWidth="1"/>
    <col min="2" max="6" width="19.8545454545455" style="24" customWidth="1"/>
    <col min="7" max="7" width="19.8545454545455" style="55" customWidth="1"/>
    <col min="8" max="8" width="19.8545454545455" style="24" customWidth="1"/>
    <col min="9" max="10" width="19.8545454545455" style="55" customWidth="1"/>
    <col min="11" max="11" width="19.8545454545455" style="24" customWidth="1"/>
    <col min="12" max="16384" width="9.13636363636364" style="55"/>
  </cols>
  <sheetData>
    <row r="1" s="53" customFormat="1" ht="12" customHeight="1" spans="1:11">
      <c r="A1" s="56"/>
      <c r="B1" s="56"/>
      <c r="C1" s="56"/>
      <c r="D1" s="56"/>
      <c r="E1" s="56"/>
      <c r="F1" s="56"/>
      <c r="H1" s="56"/>
      <c r="K1" s="65"/>
    </row>
    <row r="2" s="158" customFormat="1" ht="36" customHeight="1" spans="1:1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54" customFormat="1" ht="24" customHeight="1" spans="1:11">
      <c r="A3" s="58" t="str">
        <f>"部门名称："&amp;封面!$A$2</f>
        <v>部门名称：（大理市建筑工程质量安全监督站）</v>
      </c>
      <c r="B3" s="58"/>
      <c r="C3" s="59"/>
      <c r="D3" s="59"/>
      <c r="E3" s="59"/>
      <c r="F3" s="59"/>
      <c r="H3" s="59"/>
      <c r="K3" s="59"/>
    </row>
    <row r="4" ht="44.25" customHeight="1" spans="1:11">
      <c r="A4" s="60" t="s">
        <v>303</v>
      </c>
      <c r="B4" s="60" t="s">
        <v>211</v>
      </c>
      <c r="C4" s="60" t="s">
        <v>304</v>
      </c>
      <c r="D4" s="60" t="s">
        <v>305</v>
      </c>
      <c r="E4" s="60" t="s">
        <v>306</v>
      </c>
      <c r="F4" s="60" t="s">
        <v>307</v>
      </c>
      <c r="G4" s="61" t="s">
        <v>308</v>
      </c>
      <c r="H4" s="60" t="s">
        <v>309</v>
      </c>
      <c r="I4" s="61" t="s">
        <v>310</v>
      </c>
      <c r="J4" s="61" t="s">
        <v>311</v>
      </c>
      <c r="K4" s="60" t="s">
        <v>312</v>
      </c>
    </row>
    <row r="5" ht="14.25" customHeight="1" spans="1:1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ht="30" customHeight="1" spans="1:11">
      <c r="A6" s="62" t="s">
        <v>301</v>
      </c>
      <c r="B6" s="62"/>
      <c r="C6" s="60"/>
      <c r="D6" s="60"/>
      <c r="E6" s="60"/>
      <c r="F6" s="60"/>
      <c r="G6" s="61"/>
      <c r="H6" s="60"/>
      <c r="I6" s="61"/>
      <c r="J6" s="61"/>
      <c r="K6" s="60"/>
    </row>
    <row r="7" ht="30" customHeight="1" spans="1:11">
      <c r="A7" s="19"/>
      <c r="B7" s="19"/>
      <c r="C7" s="60"/>
      <c r="D7" s="60"/>
      <c r="E7" s="60"/>
      <c r="F7" s="60"/>
      <c r="G7" s="61"/>
      <c r="H7" s="60"/>
      <c r="I7" s="61"/>
      <c r="J7" s="61"/>
      <c r="K7" s="60"/>
    </row>
    <row r="8" ht="30" customHeight="1" spans="1:11">
      <c r="A8" s="64"/>
      <c r="B8" s="64"/>
      <c r="C8" s="60"/>
      <c r="D8" s="60"/>
      <c r="E8" s="60"/>
      <c r="F8" s="60"/>
      <c r="G8" s="61"/>
      <c r="H8" s="60"/>
      <c r="I8" s="61"/>
      <c r="J8" s="61"/>
      <c r="K8" s="60"/>
    </row>
    <row r="9" ht="30" customHeight="1" spans="1:11">
      <c r="A9" s="159"/>
      <c r="B9" s="159"/>
      <c r="C9" s="60"/>
      <c r="D9" s="60"/>
      <c r="E9" s="60"/>
      <c r="F9" s="60"/>
      <c r="G9" s="61"/>
      <c r="H9" s="60"/>
      <c r="I9" s="61"/>
      <c r="J9" s="61"/>
      <c r="K9" s="60"/>
    </row>
    <row r="10" ht="30" customHeight="1" spans="1:11">
      <c r="A10" s="159"/>
      <c r="B10" s="159"/>
      <c r="C10" s="60"/>
      <c r="D10" s="60"/>
      <c r="E10" s="60"/>
      <c r="F10" s="60"/>
      <c r="G10" s="61"/>
      <c r="H10" s="60"/>
      <c r="I10" s="61"/>
      <c r="J10" s="61"/>
      <c r="K10" s="60"/>
    </row>
    <row r="11" ht="30" customHeight="1" spans="1:11">
      <c r="A11" s="64"/>
      <c r="B11" s="64"/>
      <c r="C11" s="60"/>
      <c r="D11" s="60"/>
      <c r="E11" s="60"/>
      <c r="F11" s="60"/>
      <c r="G11" s="61"/>
      <c r="H11" s="60"/>
      <c r="I11" s="61"/>
      <c r="J11" s="61"/>
      <c r="K11" s="60"/>
    </row>
    <row r="12" ht="30" customHeight="1" spans="1:11">
      <c r="A12" s="159"/>
      <c r="B12" s="159"/>
      <c r="C12" s="60"/>
      <c r="D12" s="60"/>
      <c r="E12" s="60"/>
      <c r="F12" s="60"/>
      <c r="G12" s="61"/>
      <c r="H12" s="60"/>
      <c r="I12" s="61"/>
      <c r="J12" s="61"/>
      <c r="K12" s="60"/>
    </row>
    <row r="13" ht="30" customHeight="1" spans="1:11">
      <c r="A13" s="159"/>
      <c r="B13" s="159"/>
      <c r="C13" s="60"/>
      <c r="D13" s="60"/>
      <c r="E13" s="60"/>
      <c r="F13" s="60"/>
      <c r="G13" s="61"/>
      <c r="H13" s="60"/>
      <c r="I13" s="61"/>
      <c r="J13" s="61"/>
      <c r="K13" s="60"/>
    </row>
    <row r="14" ht="30" customHeight="1" spans="1:11">
      <c r="A14" s="64"/>
      <c r="B14" s="64"/>
      <c r="C14" s="60"/>
      <c r="D14" s="60"/>
      <c r="E14" s="60"/>
      <c r="F14" s="60"/>
      <c r="G14" s="61"/>
      <c r="H14" s="60"/>
      <c r="I14" s="61"/>
      <c r="J14" s="61"/>
      <c r="K14" s="60"/>
    </row>
    <row r="15" ht="30" customHeight="1" spans="1:11">
      <c r="A15" s="159"/>
      <c r="B15" s="159"/>
      <c r="C15" s="60"/>
      <c r="D15" s="60"/>
      <c r="E15" s="60"/>
      <c r="F15" s="60"/>
      <c r="G15" s="61"/>
      <c r="H15" s="60"/>
      <c r="I15" s="61"/>
      <c r="J15" s="61"/>
      <c r="K15" s="60"/>
    </row>
    <row r="16" ht="30" customHeight="1" spans="1:11">
      <c r="A16" s="159"/>
      <c r="B16" s="159"/>
      <c r="C16" s="160"/>
      <c r="D16" s="160"/>
      <c r="E16" s="160"/>
      <c r="F16" s="62"/>
      <c r="G16" s="161"/>
      <c r="H16" s="62"/>
      <c r="I16" s="161"/>
      <c r="J16" s="161"/>
      <c r="K16" s="62"/>
    </row>
    <row r="17" ht="30" customHeight="1" spans="1:11">
      <c r="A17" s="19"/>
      <c r="B17" s="19"/>
      <c r="C17" s="19" t="s">
        <v>97</v>
      </c>
      <c r="D17" s="19" t="s">
        <v>97</v>
      </c>
      <c r="E17" s="19" t="s">
        <v>97</v>
      </c>
      <c r="F17" s="19" t="s">
        <v>97</v>
      </c>
      <c r="G17" s="19" t="s">
        <v>97</v>
      </c>
      <c r="H17" s="19" t="s">
        <v>97</v>
      </c>
      <c r="I17" s="19" t="s">
        <v>97</v>
      </c>
      <c r="J17" s="19" t="s">
        <v>97</v>
      </c>
      <c r="K17" s="19" t="s">
        <v>97</v>
      </c>
    </row>
    <row r="18" ht="20.25" customHeight="1" spans="1:1">
      <c r="A18" s="24" t="s">
        <v>302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8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B6" sqref="B6"/>
    </sheetView>
  </sheetViews>
  <sheetFormatPr defaultColWidth="9.13636363636364" defaultRowHeight="13"/>
  <cols>
    <col min="1" max="1" width="34.2909090909091" style="24" customWidth="1"/>
    <col min="2" max="6" width="19.8545454545455" style="24" customWidth="1"/>
    <col min="7" max="7" width="19.8545454545455" style="55" customWidth="1"/>
    <col min="8" max="8" width="19.8545454545455" style="24" customWidth="1"/>
    <col min="9" max="10" width="19.8545454545455" style="55" customWidth="1"/>
    <col min="11" max="11" width="19.8545454545455" style="24" customWidth="1"/>
    <col min="12" max="16384" width="9.13636363636364" style="55"/>
  </cols>
  <sheetData>
    <row r="1" s="53" customFormat="1" ht="12" customHeight="1" spans="1:11">
      <c r="A1" s="56"/>
      <c r="B1" s="56"/>
      <c r="C1" s="56"/>
      <c r="D1" s="56"/>
      <c r="E1" s="56"/>
      <c r="F1" s="56"/>
      <c r="H1" s="56"/>
      <c r="K1" s="65"/>
    </row>
    <row r="2" s="158" customFormat="1" ht="36" customHeight="1" spans="1:11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54" customFormat="1" ht="24" customHeight="1" spans="1:11">
      <c r="A3" s="58" t="str">
        <f>"部门名称："&amp;封面!$A$2</f>
        <v>部门名称：（大理市建筑工程质量安全监督站）</v>
      </c>
      <c r="B3" s="58"/>
      <c r="C3" s="59"/>
      <c r="D3" s="59"/>
      <c r="E3" s="59"/>
      <c r="F3" s="59"/>
      <c r="H3" s="59"/>
      <c r="K3" s="59"/>
    </row>
    <row r="4" ht="44.25" customHeight="1" spans="1:11">
      <c r="A4" s="60" t="s">
        <v>303</v>
      </c>
      <c r="B4" s="60" t="s">
        <v>211</v>
      </c>
      <c r="C4" s="60" t="s">
        <v>304</v>
      </c>
      <c r="D4" s="60" t="s">
        <v>305</v>
      </c>
      <c r="E4" s="60" t="s">
        <v>306</v>
      </c>
      <c r="F4" s="60" t="s">
        <v>307</v>
      </c>
      <c r="G4" s="61" t="s">
        <v>308</v>
      </c>
      <c r="H4" s="60" t="s">
        <v>309</v>
      </c>
      <c r="I4" s="61" t="s">
        <v>310</v>
      </c>
      <c r="J4" s="61" t="s">
        <v>311</v>
      </c>
      <c r="K4" s="60" t="s">
        <v>312</v>
      </c>
    </row>
    <row r="5" ht="14.25" customHeight="1" spans="1:1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ht="30" customHeight="1" spans="1:11">
      <c r="A6" s="62" t="s">
        <v>301</v>
      </c>
      <c r="B6" s="62"/>
      <c r="C6" s="60"/>
      <c r="D6" s="60"/>
      <c r="E6" s="60"/>
      <c r="F6" s="60"/>
      <c r="G6" s="61"/>
      <c r="H6" s="60"/>
      <c r="I6" s="61"/>
      <c r="J6" s="61"/>
      <c r="K6" s="60"/>
    </row>
    <row r="7" ht="30" customHeight="1" spans="1:11">
      <c r="A7" s="19"/>
      <c r="B7" s="19"/>
      <c r="C7" s="60"/>
      <c r="D7" s="60"/>
      <c r="E7" s="60"/>
      <c r="F7" s="60"/>
      <c r="G7" s="61"/>
      <c r="H7" s="60"/>
      <c r="I7" s="61"/>
      <c r="J7" s="61"/>
      <c r="K7" s="60"/>
    </row>
    <row r="8" ht="30" customHeight="1" spans="1:11">
      <c r="A8" s="64"/>
      <c r="B8" s="64"/>
      <c r="C8" s="60"/>
      <c r="D8" s="60"/>
      <c r="E8" s="60"/>
      <c r="F8" s="60"/>
      <c r="G8" s="61"/>
      <c r="H8" s="60"/>
      <c r="I8" s="61"/>
      <c r="J8" s="61"/>
      <c r="K8" s="60"/>
    </row>
    <row r="9" ht="30" customHeight="1" spans="1:11">
      <c r="A9" s="159"/>
      <c r="B9" s="159"/>
      <c r="C9" s="60"/>
      <c r="D9" s="60"/>
      <c r="E9" s="60"/>
      <c r="F9" s="60"/>
      <c r="G9" s="61"/>
      <c r="H9" s="60"/>
      <c r="I9" s="61"/>
      <c r="J9" s="61"/>
      <c r="K9" s="60"/>
    </row>
    <row r="10" ht="30" customHeight="1" spans="1:11">
      <c r="A10" s="159"/>
      <c r="B10" s="159"/>
      <c r="C10" s="60"/>
      <c r="D10" s="60"/>
      <c r="E10" s="60"/>
      <c r="F10" s="60"/>
      <c r="G10" s="61"/>
      <c r="H10" s="60"/>
      <c r="I10" s="61"/>
      <c r="J10" s="61"/>
      <c r="K10" s="60"/>
    </row>
    <row r="11" ht="30" customHeight="1" spans="1:11">
      <c r="A11" s="64"/>
      <c r="B11" s="64"/>
      <c r="C11" s="60"/>
      <c r="D11" s="60"/>
      <c r="E11" s="60"/>
      <c r="F11" s="60"/>
      <c r="G11" s="61"/>
      <c r="H11" s="60"/>
      <c r="I11" s="61"/>
      <c r="J11" s="61"/>
      <c r="K11" s="60"/>
    </row>
    <row r="12" ht="30" customHeight="1" spans="1:11">
      <c r="A12" s="159"/>
      <c r="B12" s="159"/>
      <c r="C12" s="60"/>
      <c r="D12" s="60"/>
      <c r="E12" s="60"/>
      <c r="F12" s="60"/>
      <c r="G12" s="61"/>
      <c r="H12" s="60"/>
      <c r="I12" s="61"/>
      <c r="J12" s="61"/>
      <c r="K12" s="60"/>
    </row>
    <row r="13" ht="30" customHeight="1" spans="1:11">
      <c r="A13" s="159"/>
      <c r="B13" s="159"/>
      <c r="C13" s="60"/>
      <c r="D13" s="60"/>
      <c r="E13" s="60"/>
      <c r="F13" s="60"/>
      <c r="G13" s="61"/>
      <c r="H13" s="60"/>
      <c r="I13" s="61"/>
      <c r="J13" s="61"/>
      <c r="K13" s="60"/>
    </row>
    <row r="14" ht="30" customHeight="1" spans="1:11">
      <c r="A14" s="64"/>
      <c r="B14" s="64"/>
      <c r="C14" s="60"/>
      <c r="D14" s="60"/>
      <c r="E14" s="60"/>
      <c r="F14" s="60"/>
      <c r="G14" s="61"/>
      <c r="H14" s="60"/>
      <c r="I14" s="61"/>
      <c r="J14" s="61"/>
      <c r="K14" s="60"/>
    </row>
    <row r="15" ht="30" customHeight="1" spans="1:11">
      <c r="A15" s="159"/>
      <c r="B15" s="159"/>
      <c r="C15" s="60"/>
      <c r="D15" s="60"/>
      <c r="E15" s="60"/>
      <c r="F15" s="60"/>
      <c r="G15" s="61"/>
      <c r="H15" s="60"/>
      <c r="I15" s="61"/>
      <c r="J15" s="61"/>
      <c r="K15" s="60"/>
    </row>
    <row r="16" ht="30" customHeight="1" spans="1:11">
      <c r="A16" s="159"/>
      <c r="B16" s="159"/>
      <c r="C16" s="160"/>
      <c r="D16" s="160"/>
      <c r="E16" s="160"/>
      <c r="F16" s="62"/>
      <c r="G16" s="161"/>
      <c r="H16" s="62"/>
      <c r="I16" s="161"/>
      <c r="J16" s="161"/>
      <c r="K16" s="62"/>
    </row>
    <row r="17" ht="30" customHeight="1" spans="1:11">
      <c r="A17" s="19"/>
      <c r="B17" s="19"/>
      <c r="C17" s="19" t="s">
        <v>97</v>
      </c>
      <c r="D17" s="19" t="s">
        <v>97</v>
      </c>
      <c r="E17" s="19" t="s">
        <v>97</v>
      </c>
      <c r="F17" s="19" t="s">
        <v>97</v>
      </c>
      <c r="G17" s="19" t="s">
        <v>97</v>
      </c>
      <c r="H17" s="19" t="s">
        <v>97</v>
      </c>
      <c r="I17" s="19" t="s">
        <v>97</v>
      </c>
      <c r="J17" s="19" t="s">
        <v>97</v>
      </c>
      <c r="K17" s="19" t="s">
        <v>97</v>
      </c>
    </row>
    <row r="18" ht="20.25" customHeight="1" spans="1:1">
      <c r="A18" s="24" t="s">
        <v>302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29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3636363636364" defaultRowHeight="14.25" customHeight="1"/>
  <cols>
    <col min="1" max="1" width="43.7090909090909" style="134" customWidth="1"/>
    <col min="2" max="2" width="14.5727272727273" style="134" customWidth="1"/>
    <col min="3" max="3" width="43.7090909090909" style="25" customWidth="1"/>
    <col min="4" max="10" width="14.5727272727273" style="25" customWidth="1"/>
    <col min="11" max="16384" width="9.13636363636364" style="25"/>
  </cols>
  <sheetData>
    <row r="1" s="68" customFormat="1" ht="12" customHeight="1" spans="1:10">
      <c r="A1" s="135"/>
      <c r="B1" s="135">
        <v>0</v>
      </c>
      <c r="C1" s="136">
        <v>1</v>
      </c>
      <c r="D1" s="136"/>
      <c r="E1" s="137"/>
      <c r="F1" s="137"/>
      <c r="G1" s="137"/>
      <c r="H1" s="137"/>
      <c r="I1" s="137"/>
      <c r="J1" s="137"/>
    </row>
    <row r="2" s="68" customFormat="1" ht="36" customHeight="1" spans="1:10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</row>
    <row r="3" s="91" customFormat="1" ht="24" customHeight="1" spans="1:10">
      <c r="A3" s="138" t="str">
        <f>"部门名称："&amp;封面!$A$2</f>
        <v>部门名称：（大理市建筑工程质量安全监督站）</v>
      </c>
      <c r="B3" s="138"/>
      <c r="C3" s="138"/>
      <c r="D3" s="138"/>
      <c r="E3" s="139"/>
      <c r="F3" s="140"/>
      <c r="G3" s="141"/>
      <c r="H3" s="139"/>
      <c r="I3" s="140"/>
      <c r="J3" s="141" t="s">
        <v>21</v>
      </c>
    </row>
    <row r="4" ht="19.5" customHeight="1" spans="1:10">
      <c r="A4" s="142" t="s">
        <v>210</v>
      </c>
      <c r="B4" s="143" t="s">
        <v>184</v>
      </c>
      <c r="C4" s="144"/>
      <c r="D4" s="145" t="s">
        <v>79</v>
      </c>
      <c r="E4" s="61" t="s">
        <v>185</v>
      </c>
      <c r="F4" s="61"/>
      <c r="G4" s="61"/>
      <c r="H4" s="61" t="s">
        <v>186</v>
      </c>
      <c r="I4" s="61"/>
      <c r="J4" s="61"/>
    </row>
    <row r="5" ht="18.75" customHeight="1" spans="1:10">
      <c r="A5" s="142"/>
      <c r="B5" s="142" t="s">
        <v>99</v>
      </c>
      <c r="C5" s="61" t="s">
        <v>100</v>
      </c>
      <c r="D5" s="146"/>
      <c r="E5" s="61" t="s">
        <v>81</v>
      </c>
      <c r="F5" s="61" t="s">
        <v>104</v>
      </c>
      <c r="G5" s="61" t="s">
        <v>105</v>
      </c>
      <c r="H5" s="61" t="s">
        <v>81</v>
      </c>
      <c r="I5" s="61" t="s">
        <v>104</v>
      </c>
      <c r="J5" s="61" t="s">
        <v>105</v>
      </c>
    </row>
    <row r="6" ht="18.75" customHeight="1" spans="1:10">
      <c r="A6" s="147" t="s">
        <v>189</v>
      </c>
      <c r="B6" s="147" t="s">
        <v>190</v>
      </c>
      <c r="C6" s="147" t="s">
        <v>223</v>
      </c>
      <c r="D6" s="147" t="s">
        <v>192</v>
      </c>
      <c r="E6" s="147" t="s">
        <v>193</v>
      </c>
      <c r="F6" s="147" t="s">
        <v>194</v>
      </c>
      <c r="G6" s="147" t="s">
        <v>195</v>
      </c>
      <c r="H6" s="147" t="s">
        <v>313</v>
      </c>
      <c r="I6" s="147" t="s">
        <v>314</v>
      </c>
      <c r="J6" s="147" t="s">
        <v>228</v>
      </c>
    </row>
    <row r="7" ht="18.75" customHeight="1" spans="1:10">
      <c r="A7" s="148" t="s">
        <v>301</v>
      </c>
      <c r="B7" s="148"/>
      <c r="C7" s="149"/>
      <c r="D7" s="149"/>
      <c r="E7" s="150"/>
      <c r="F7" s="150"/>
      <c r="G7" s="150"/>
      <c r="H7" s="150"/>
      <c r="I7" s="150"/>
      <c r="J7" s="150"/>
    </row>
    <row r="8" ht="18.75" customHeight="1" spans="1:10">
      <c r="A8" s="19"/>
      <c r="B8" s="148"/>
      <c r="C8" s="149"/>
      <c r="D8" s="149"/>
      <c r="E8" s="150"/>
      <c r="F8" s="150"/>
      <c r="G8" s="150"/>
      <c r="H8" s="150"/>
      <c r="I8" s="150"/>
      <c r="J8" s="150"/>
    </row>
    <row r="9" ht="18.75" customHeight="1" spans="1:10">
      <c r="A9" s="64"/>
      <c r="B9" s="148"/>
      <c r="C9" s="149"/>
      <c r="D9" s="149"/>
      <c r="E9" s="150"/>
      <c r="F9" s="150"/>
      <c r="G9" s="150"/>
      <c r="H9" s="150"/>
      <c r="I9" s="150"/>
      <c r="J9" s="150"/>
    </row>
    <row r="10" ht="18.75" customHeight="1" spans="1:10">
      <c r="A10" s="46"/>
      <c r="B10" s="46"/>
      <c r="C10" s="46"/>
      <c r="D10" s="46"/>
      <c r="E10" s="151" t="s">
        <v>97</v>
      </c>
      <c r="F10" s="152" t="s">
        <v>97</v>
      </c>
      <c r="G10" s="152" t="s">
        <v>97</v>
      </c>
      <c r="H10" s="151" t="s">
        <v>97</v>
      </c>
      <c r="I10" s="152" t="s">
        <v>97</v>
      </c>
      <c r="J10" s="152" t="s">
        <v>97</v>
      </c>
    </row>
    <row r="11" ht="18.75" customHeight="1" spans="1:10">
      <c r="A11" s="46"/>
      <c r="B11" s="46"/>
      <c r="C11" s="48"/>
      <c r="D11" s="48"/>
      <c r="E11" s="151"/>
      <c r="F11" s="152"/>
      <c r="G11" s="152"/>
      <c r="H11" s="151"/>
      <c r="I11" s="152"/>
      <c r="J11" s="152"/>
    </row>
    <row r="12" ht="18.75" customHeight="1" spans="1:10">
      <c r="A12" s="46"/>
      <c r="B12" s="46"/>
      <c r="C12" s="49"/>
      <c r="D12" s="49"/>
      <c r="E12" s="151"/>
      <c r="F12" s="152"/>
      <c r="G12" s="152"/>
      <c r="H12" s="151"/>
      <c r="I12" s="152"/>
      <c r="J12" s="152"/>
    </row>
    <row r="13" ht="18.75" customHeight="1" spans="1:10">
      <c r="A13" s="46"/>
      <c r="B13" s="46"/>
      <c r="C13" s="49"/>
      <c r="D13" s="49"/>
      <c r="E13" s="151"/>
      <c r="F13" s="152"/>
      <c r="G13" s="152"/>
      <c r="H13" s="151"/>
      <c r="I13" s="152"/>
      <c r="J13" s="152"/>
    </row>
    <row r="14" ht="18.75" customHeight="1" spans="1:10">
      <c r="A14" s="46"/>
      <c r="B14" s="46"/>
      <c r="C14" s="49"/>
      <c r="D14" s="49"/>
      <c r="E14" s="151"/>
      <c r="F14" s="152"/>
      <c r="G14" s="152"/>
      <c r="H14" s="151"/>
      <c r="I14" s="152"/>
      <c r="J14" s="152"/>
    </row>
    <row r="15" ht="18.75" customHeight="1" spans="1:10">
      <c r="A15" s="46"/>
      <c r="B15" s="46"/>
      <c r="C15" s="49"/>
      <c r="D15" s="49"/>
      <c r="E15" s="151"/>
      <c r="F15" s="152"/>
      <c r="G15" s="152"/>
      <c r="H15" s="151"/>
      <c r="I15" s="152"/>
      <c r="J15" s="152"/>
    </row>
    <row r="16" ht="18.75" customHeight="1" spans="1:10">
      <c r="A16" s="46"/>
      <c r="B16" s="46"/>
      <c r="C16" s="49"/>
      <c r="D16" s="49"/>
      <c r="E16" s="151"/>
      <c r="F16" s="152"/>
      <c r="G16" s="152"/>
      <c r="H16" s="151"/>
      <c r="I16" s="152"/>
      <c r="J16" s="152"/>
    </row>
    <row r="17" ht="18.75" customHeight="1" spans="1:10">
      <c r="A17" s="46"/>
      <c r="B17" s="46"/>
      <c r="C17" s="49"/>
      <c r="D17" s="49"/>
      <c r="E17" s="151"/>
      <c r="F17" s="152"/>
      <c r="G17" s="152"/>
      <c r="H17" s="151"/>
      <c r="I17" s="152"/>
      <c r="J17" s="152"/>
    </row>
    <row r="18" ht="18.75" customHeight="1" spans="1:10">
      <c r="A18" s="46"/>
      <c r="B18" s="46"/>
      <c r="C18" s="49"/>
      <c r="D18" s="49"/>
      <c r="E18" s="151"/>
      <c r="F18" s="152"/>
      <c r="G18" s="152"/>
      <c r="H18" s="151"/>
      <c r="I18" s="152"/>
      <c r="J18" s="152"/>
    </row>
    <row r="19" ht="18.75" customHeight="1" spans="1:10">
      <c r="A19" s="64"/>
      <c r="B19" s="46"/>
      <c r="C19" s="46"/>
      <c r="D19" s="46"/>
      <c r="E19" s="151"/>
      <c r="F19" s="152"/>
      <c r="G19" s="152"/>
      <c r="H19" s="151"/>
      <c r="I19" s="152"/>
      <c r="J19" s="152"/>
    </row>
    <row r="20" ht="18.75" customHeight="1" spans="1:10">
      <c r="A20" s="46"/>
      <c r="B20" s="46"/>
      <c r="C20" s="46"/>
      <c r="D20" s="46"/>
      <c r="E20" s="151"/>
      <c r="F20" s="152"/>
      <c r="G20" s="152"/>
      <c r="H20" s="151"/>
      <c r="I20" s="152"/>
      <c r="J20" s="152"/>
    </row>
    <row r="21" ht="18.75" customHeight="1" spans="1:10">
      <c r="A21" s="46"/>
      <c r="B21" s="46"/>
      <c r="C21" s="46"/>
      <c r="D21" s="46"/>
      <c r="E21" s="151"/>
      <c r="F21" s="152"/>
      <c r="G21" s="152"/>
      <c r="H21" s="151"/>
      <c r="I21" s="152"/>
      <c r="J21" s="152"/>
    </row>
    <row r="22" ht="18.75" customHeight="1" spans="1:10">
      <c r="A22" s="46"/>
      <c r="B22" s="46"/>
      <c r="C22" s="46"/>
      <c r="D22" s="46"/>
      <c r="E22" s="151"/>
      <c r="F22" s="152"/>
      <c r="G22" s="152"/>
      <c r="H22" s="151"/>
      <c r="I22" s="152"/>
      <c r="J22" s="152"/>
    </row>
    <row r="23" ht="18.75" customHeight="1" spans="1:10">
      <c r="A23" s="46"/>
      <c r="B23" s="46"/>
      <c r="C23" s="46"/>
      <c r="D23" s="46"/>
      <c r="E23" s="151"/>
      <c r="F23" s="152"/>
      <c r="G23" s="152"/>
      <c r="H23" s="151"/>
      <c r="I23" s="152"/>
      <c r="J23" s="152"/>
    </row>
    <row r="24" ht="18.75" customHeight="1" spans="1:10">
      <c r="A24" s="48"/>
      <c r="B24" s="46"/>
      <c r="C24" s="46"/>
      <c r="D24" s="46"/>
      <c r="E24" s="151"/>
      <c r="F24" s="152"/>
      <c r="G24" s="152"/>
      <c r="H24" s="151"/>
      <c r="I24" s="152"/>
      <c r="J24" s="152"/>
    </row>
    <row r="25" ht="18.75" customHeight="1" spans="1:10">
      <c r="A25" s="46"/>
      <c r="B25" s="46"/>
      <c r="C25" s="46"/>
      <c r="D25" s="46"/>
      <c r="E25" s="151"/>
      <c r="F25" s="152"/>
      <c r="G25" s="152"/>
      <c r="H25" s="151"/>
      <c r="I25" s="152"/>
      <c r="J25" s="152"/>
    </row>
    <row r="26" ht="18.75" customHeight="1" spans="1:10">
      <c r="A26" s="46"/>
      <c r="B26" s="46"/>
      <c r="C26" s="46"/>
      <c r="D26" s="46"/>
      <c r="E26" s="151"/>
      <c r="F26" s="152"/>
      <c r="G26" s="152"/>
      <c r="H26" s="151"/>
      <c r="I26" s="152"/>
      <c r="J26" s="152"/>
    </row>
    <row r="27" ht="18.75" customHeight="1" spans="1:10">
      <c r="A27" s="46"/>
      <c r="B27" s="46"/>
      <c r="C27" s="46"/>
      <c r="D27" s="46"/>
      <c r="E27" s="151"/>
      <c r="F27" s="152"/>
      <c r="G27" s="152"/>
      <c r="H27" s="151"/>
      <c r="I27" s="152"/>
      <c r="J27" s="152"/>
    </row>
    <row r="28" ht="18.75" customHeight="1" spans="1:10">
      <c r="A28" s="153" t="s">
        <v>146</v>
      </c>
      <c r="B28" s="154"/>
      <c r="C28" s="155"/>
      <c r="D28" s="155"/>
      <c r="E28" s="156" t="s">
        <v>97</v>
      </c>
      <c r="F28" s="157" t="s">
        <v>97</v>
      </c>
      <c r="G28" s="157" t="s">
        <v>97</v>
      </c>
      <c r="H28" s="156" t="s">
        <v>97</v>
      </c>
      <c r="I28" s="157" t="s">
        <v>97</v>
      </c>
      <c r="J28" s="157" t="s">
        <v>97</v>
      </c>
    </row>
    <row r="29" ht="21" customHeight="1" spans="1:2">
      <c r="A29" s="24" t="s">
        <v>302</v>
      </c>
      <c r="B29" s="24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28:C2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2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E9" sqref="E9"/>
    </sheetView>
  </sheetViews>
  <sheetFormatPr defaultColWidth="9.13636363636364" defaultRowHeight="14.25" customHeight="1"/>
  <cols>
    <col min="1" max="1" width="39.1363636363636" style="25" customWidth="1"/>
    <col min="2" max="2" width="21.7090909090909" style="25" customWidth="1"/>
    <col min="3" max="3" width="35.2909090909091" style="25" customWidth="1"/>
    <col min="4" max="13" width="9.57272727272727" style="25" customWidth="1"/>
    <col min="14" max="14" width="9.57272727272727" style="55" customWidth="1"/>
    <col min="15" max="15" width="9.57272727272727" style="25" customWidth="1"/>
    <col min="16" max="24" width="9.57272727272727" style="55" customWidth="1"/>
    <col min="25" max="16384" width="9.13636363636364" style="55"/>
  </cols>
  <sheetData>
    <row r="1" s="53" customFormat="1" ht="13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8"/>
      <c r="K1" s="68"/>
      <c r="L1" s="68"/>
      <c r="M1" s="68"/>
      <c r="N1" s="65"/>
      <c r="O1" s="65"/>
    </row>
    <row r="2" s="118" customFormat="1" ht="45" customHeight="1" spans="1:24">
      <c r="A2" s="69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="54" customFormat="1" ht="26.1" customHeight="1" spans="1:24">
      <c r="A3" s="97" t="str">
        <f>"部门名称："&amp;封面!$A$2</f>
        <v>部门名称：（大理市建筑工程质量安全监督站）</v>
      </c>
      <c r="B3" s="98"/>
      <c r="C3" s="98"/>
      <c r="D3" s="98"/>
      <c r="E3" s="98"/>
      <c r="F3" s="98"/>
      <c r="G3" s="98"/>
      <c r="H3" s="98"/>
      <c r="I3" s="98"/>
      <c r="J3" s="91"/>
      <c r="K3" s="91"/>
      <c r="L3" s="91"/>
      <c r="M3" s="91"/>
      <c r="Q3" s="131"/>
      <c r="W3" s="132" t="s">
        <v>21</v>
      </c>
      <c r="X3" s="132"/>
    </row>
    <row r="4" ht="15.75" customHeight="1" spans="1:24">
      <c r="A4" s="60" t="s">
        <v>303</v>
      </c>
      <c r="B4" s="60" t="s">
        <v>315</v>
      </c>
      <c r="C4" s="60" t="s">
        <v>316</v>
      </c>
      <c r="D4" s="60" t="s">
        <v>317</v>
      </c>
      <c r="E4" s="60" t="s">
        <v>318</v>
      </c>
      <c r="F4" s="60" t="s">
        <v>319</v>
      </c>
      <c r="G4" s="99" t="s">
        <v>79</v>
      </c>
      <c r="H4" s="100" t="s">
        <v>80</v>
      </c>
      <c r="I4" s="111"/>
      <c r="J4" s="111"/>
      <c r="K4" s="111"/>
      <c r="L4" s="111"/>
      <c r="M4" s="111"/>
      <c r="N4" s="111"/>
      <c r="O4" s="111"/>
      <c r="P4" s="111"/>
      <c r="Q4" s="111"/>
      <c r="R4" s="117"/>
      <c r="S4" s="100" t="s">
        <v>67</v>
      </c>
      <c r="T4" s="111"/>
      <c r="U4" s="111"/>
      <c r="V4" s="111"/>
      <c r="W4" s="111"/>
      <c r="X4" s="117"/>
    </row>
    <row r="5" ht="17.25" customHeight="1" spans="1:24">
      <c r="A5" s="60"/>
      <c r="B5" s="60"/>
      <c r="C5" s="60"/>
      <c r="D5" s="60"/>
      <c r="E5" s="60"/>
      <c r="F5" s="60"/>
      <c r="G5" s="101"/>
      <c r="H5" s="99" t="s">
        <v>81</v>
      </c>
      <c r="I5" s="112" t="s">
        <v>82</v>
      </c>
      <c r="J5" s="60" t="s">
        <v>83</v>
      </c>
      <c r="K5" s="60" t="s">
        <v>84</v>
      </c>
      <c r="L5" s="60" t="s">
        <v>85</v>
      </c>
      <c r="M5" s="60" t="s">
        <v>86</v>
      </c>
      <c r="N5" s="60"/>
      <c r="O5" s="60"/>
      <c r="P5" s="60"/>
      <c r="Q5" s="60"/>
      <c r="R5" s="60"/>
      <c r="S5" s="99" t="s">
        <v>81</v>
      </c>
      <c r="T5" s="99" t="s">
        <v>82</v>
      </c>
      <c r="U5" s="99" t="s">
        <v>83</v>
      </c>
      <c r="V5" s="99" t="s">
        <v>84</v>
      </c>
      <c r="W5" s="99" t="s">
        <v>85</v>
      </c>
      <c r="X5" s="99" t="s">
        <v>86</v>
      </c>
    </row>
    <row r="6" ht="42.75" customHeight="1" spans="1:24">
      <c r="A6" s="60"/>
      <c r="B6" s="60"/>
      <c r="C6" s="60"/>
      <c r="D6" s="60"/>
      <c r="E6" s="60"/>
      <c r="F6" s="60"/>
      <c r="G6" s="102"/>
      <c r="H6" s="102"/>
      <c r="I6" s="113"/>
      <c r="J6" s="60"/>
      <c r="K6" s="60"/>
      <c r="L6" s="60"/>
      <c r="M6" s="60" t="s">
        <v>81</v>
      </c>
      <c r="N6" s="60" t="s">
        <v>87</v>
      </c>
      <c r="O6" s="60" t="s">
        <v>88</v>
      </c>
      <c r="P6" s="60" t="s">
        <v>89</v>
      </c>
      <c r="Q6" s="60" t="s">
        <v>90</v>
      </c>
      <c r="R6" s="60" t="s">
        <v>91</v>
      </c>
      <c r="S6" s="102"/>
      <c r="T6" s="102"/>
      <c r="U6" s="102"/>
      <c r="V6" s="102"/>
      <c r="W6" s="102"/>
      <c r="X6" s="102"/>
    </row>
    <row r="7" ht="15" customHeight="1" spans="1:24">
      <c r="A7" s="119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19" t="s">
        <v>320</v>
      </c>
      <c r="H7" s="119" t="s">
        <v>321</v>
      </c>
      <c r="I7" s="119">
        <v>9</v>
      </c>
      <c r="J7" s="119">
        <v>10</v>
      </c>
      <c r="K7" s="119">
        <v>11</v>
      </c>
      <c r="L7" s="119">
        <v>12</v>
      </c>
      <c r="M7" s="119" t="s">
        <v>322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  <c r="S7" s="119" t="s">
        <v>234</v>
      </c>
      <c r="T7" s="119">
        <v>20</v>
      </c>
      <c r="U7" s="119">
        <v>21</v>
      </c>
      <c r="V7" s="119">
        <v>22</v>
      </c>
      <c r="W7" s="119">
        <v>23</v>
      </c>
      <c r="X7" s="119">
        <v>24</v>
      </c>
    </row>
    <row r="8" ht="21" customHeight="1" spans="1:24">
      <c r="A8" s="120" t="s">
        <v>96</v>
      </c>
      <c r="B8" s="121"/>
      <c r="C8" s="121"/>
      <c r="D8" s="121"/>
      <c r="E8" s="122"/>
      <c r="F8" s="123">
        <v>9000</v>
      </c>
      <c r="G8" s="123">
        <v>9000</v>
      </c>
      <c r="H8" s="123">
        <v>3000</v>
      </c>
      <c r="I8" s="123">
        <v>3000</v>
      </c>
      <c r="J8" s="123"/>
      <c r="K8" s="123"/>
      <c r="L8" s="123"/>
      <c r="M8" s="123"/>
      <c r="N8" s="123"/>
      <c r="O8" s="123"/>
      <c r="P8" s="123"/>
      <c r="Q8" s="123"/>
      <c r="R8" s="123"/>
      <c r="S8" s="123">
        <v>6000</v>
      </c>
      <c r="T8" s="123"/>
      <c r="U8" s="123"/>
      <c r="V8" s="123"/>
      <c r="W8" s="123"/>
      <c r="X8" s="123">
        <v>6000</v>
      </c>
    </row>
    <row r="9" ht="21" customHeight="1" spans="1:24">
      <c r="A9" s="124" t="s">
        <v>252</v>
      </c>
      <c r="B9" s="121" t="s">
        <v>323</v>
      </c>
      <c r="C9" s="121" t="s">
        <v>324</v>
      </c>
      <c r="D9" s="121" t="s">
        <v>325</v>
      </c>
      <c r="E9" s="125">
        <v>20</v>
      </c>
      <c r="F9" s="126">
        <v>3000</v>
      </c>
      <c r="G9" s="126">
        <v>3000</v>
      </c>
      <c r="H9" s="126">
        <v>3000</v>
      </c>
      <c r="I9" s="126">
        <v>3000</v>
      </c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ht="21" customHeight="1" spans="1:24">
      <c r="A10" s="124" t="s">
        <v>326</v>
      </c>
      <c r="B10" s="121" t="s">
        <v>327</v>
      </c>
      <c r="C10" s="121" t="s">
        <v>328</v>
      </c>
      <c r="D10" s="121" t="s">
        <v>329</v>
      </c>
      <c r="E10" s="125">
        <v>1</v>
      </c>
      <c r="F10" s="126">
        <v>6000</v>
      </c>
      <c r="G10" s="126">
        <v>6000</v>
      </c>
      <c r="H10" s="126">
        <v>6000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>
        <v>6000</v>
      </c>
      <c r="T10" s="133"/>
      <c r="U10" s="133"/>
      <c r="V10" s="133"/>
      <c r="W10" s="133"/>
      <c r="X10" s="126">
        <v>6000</v>
      </c>
    </row>
    <row r="11" ht="21" customHeight="1" spans="1:24">
      <c r="A11" s="127" t="s">
        <v>146</v>
      </c>
      <c r="B11" s="128"/>
      <c r="C11" s="129"/>
      <c r="D11" s="130"/>
      <c r="E11" s="122">
        <v>21</v>
      </c>
      <c r="F11" s="123">
        <v>9000</v>
      </c>
      <c r="G11" s="123">
        <v>9000</v>
      </c>
      <c r="H11" s="123">
        <v>3000</v>
      </c>
      <c r="I11" s="123">
        <v>3000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>
        <v>6000</v>
      </c>
      <c r="T11" s="123"/>
      <c r="U11" s="123"/>
      <c r="V11" s="123"/>
      <c r="W11" s="123"/>
      <c r="X11" s="123">
        <v>6000</v>
      </c>
    </row>
    <row r="12" ht="24.75" customHeight="1" spans="1:1">
      <c r="A12" s="24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22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A8" sqref="A8"/>
    </sheetView>
  </sheetViews>
  <sheetFormatPr defaultColWidth="8.70909090909091" defaultRowHeight="14.25" customHeight="1"/>
  <cols>
    <col min="1" max="1" width="29.5727272727273" style="94" customWidth="1"/>
    <col min="2" max="6" width="20.7090909090909" style="94" customWidth="1"/>
    <col min="7" max="10" width="10.1363636363636" style="25" customWidth="1"/>
    <col min="11" max="11" width="10.1363636363636" style="55" customWidth="1"/>
    <col min="12" max="22" width="10.1363636363636" style="25" customWidth="1"/>
    <col min="23" max="23" width="10.1363636363636" style="55" customWidth="1"/>
    <col min="24" max="24" width="10.1363636363636" style="25" customWidth="1"/>
    <col min="25" max="16384" width="8.70909090909091" style="55"/>
  </cols>
  <sheetData>
    <row r="1" s="53" customFormat="1" ht="13.5" customHeight="1" spans="1:24">
      <c r="A1" s="66"/>
      <c r="B1" s="66"/>
      <c r="C1" s="66"/>
      <c r="D1" s="66"/>
      <c r="E1" s="66"/>
      <c r="F1" s="66"/>
      <c r="G1" s="95"/>
      <c r="H1" s="95"/>
      <c r="I1" s="95"/>
      <c r="J1" s="95"/>
      <c r="K1" s="108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5"/>
      <c r="X1" s="115"/>
    </row>
    <row r="2" s="93" customFormat="1" ht="45" customHeight="1" spans="1:24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="54" customFormat="1" ht="26.1" customHeight="1" spans="1:24">
      <c r="A3" s="97" t="str">
        <f>"部门名称："&amp;封面!$A$2</f>
        <v>部门名称：（大理市建筑工程质量安全监督站）</v>
      </c>
      <c r="B3" s="98"/>
      <c r="C3" s="98"/>
      <c r="D3" s="98"/>
      <c r="E3" s="98"/>
      <c r="F3" s="98"/>
      <c r="G3" s="71"/>
      <c r="H3" s="71"/>
      <c r="I3" s="71"/>
      <c r="J3" s="71"/>
      <c r="K3" s="110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116" t="s">
        <v>21</v>
      </c>
      <c r="X3" s="116"/>
    </row>
    <row r="4" ht="15.75" customHeight="1" spans="1:24">
      <c r="A4" s="60" t="s">
        <v>303</v>
      </c>
      <c r="B4" s="60" t="s">
        <v>330</v>
      </c>
      <c r="C4" s="60" t="s">
        <v>331</v>
      </c>
      <c r="D4" s="60" t="s">
        <v>332</v>
      </c>
      <c r="E4" s="60" t="s">
        <v>333</v>
      </c>
      <c r="F4" s="60" t="s">
        <v>334</v>
      </c>
      <c r="G4" s="99" t="s">
        <v>79</v>
      </c>
      <c r="H4" s="100" t="s">
        <v>80</v>
      </c>
      <c r="I4" s="111"/>
      <c r="J4" s="111"/>
      <c r="K4" s="111"/>
      <c r="L4" s="111"/>
      <c r="M4" s="111"/>
      <c r="N4" s="111"/>
      <c r="O4" s="111"/>
      <c r="P4" s="111"/>
      <c r="Q4" s="111"/>
      <c r="R4" s="117"/>
      <c r="S4" s="100" t="s">
        <v>67</v>
      </c>
      <c r="T4" s="111"/>
      <c r="U4" s="111"/>
      <c r="V4" s="111"/>
      <c r="W4" s="111"/>
      <c r="X4" s="117"/>
    </row>
    <row r="5" ht="17.25" customHeight="1" spans="1:24">
      <c r="A5" s="60"/>
      <c r="B5" s="60"/>
      <c r="C5" s="60"/>
      <c r="D5" s="60"/>
      <c r="E5" s="60"/>
      <c r="F5" s="60"/>
      <c r="G5" s="101"/>
      <c r="H5" s="99" t="s">
        <v>81</v>
      </c>
      <c r="I5" s="112" t="s">
        <v>82</v>
      </c>
      <c r="J5" s="60" t="s">
        <v>83</v>
      </c>
      <c r="K5" s="60" t="s">
        <v>84</v>
      </c>
      <c r="L5" s="60" t="s">
        <v>85</v>
      </c>
      <c r="M5" s="60" t="s">
        <v>86</v>
      </c>
      <c r="N5" s="60"/>
      <c r="O5" s="60"/>
      <c r="P5" s="60"/>
      <c r="Q5" s="60"/>
      <c r="R5" s="60"/>
      <c r="S5" s="99" t="s">
        <v>81</v>
      </c>
      <c r="T5" s="99" t="s">
        <v>82</v>
      </c>
      <c r="U5" s="99" t="s">
        <v>83</v>
      </c>
      <c r="V5" s="99" t="s">
        <v>84</v>
      </c>
      <c r="W5" s="99" t="s">
        <v>85</v>
      </c>
      <c r="X5" s="99" t="s">
        <v>86</v>
      </c>
    </row>
    <row r="6" ht="30" customHeight="1" spans="1:24">
      <c r="A6" s="60"/>
      <c r="B6" s="60"/>
      <c r="C6" s="60"/>
      <c r="D6" s="60"/>
      <c r="E6" s="60"/>
      <c r="F6" s="60"/>
      <c r="G6" s="102"/>
      <c r="H6" s="102"/>
      <c r="I6" s="113"/>
      <c r="J6" s="60"/>
      <c r="K6" s="60"/>
      <c r="L6" s="60"/>
      <c r="M6" s="60" t="s">
        <v>81</v>
      </c>
      <c r="N6" s="60" t="s">
        <v>87</v>
      </c>
      <c r="O6" s="60" t="s">
        <v>88</v>
      </c>
      <c r="P6" s="60" t="s">
        <v>89</v>
      </c>
      <c r="Q6" s="60" t="s">
        <v>90</v>
      </c>
      <c r="R6" s="60" t="s">
        <v>91</v>
      </c>
      <c r="S6" s="102"/>
      <c r="T6" s="102"/>
      <c r="U6" s="102"/>
      <c r="V6" s="102"/>
      <c r="W6" s="102"/>
      <c r="X6" s="102"/>
    </row>
    <row r="7" ht="15" customHeight="1" spans="1:24">
      <c r="A7" s="103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3" t="s">
        <v>320</v>
      </c>
      <c r="H7" s="103" t="s">
        <v>321</v>
      </c>
      <c r="I7" s="103">
        <v>9</v>
      </c>
      <c r="J7" s="103">
        <v>10</v>
      </c>
      <c r="K7" s="103">
        <v>11</v>
      </c>
      <c r="L7" s="103">
        <v>12</v>
      </c>
      <c r="M7" s="103" t="s">
        <v>322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  <c r="S7" s="103" t="s">
        <v>234</v>
      </c>
      <c r="T7" s="103">
        <v>20</v>
      </c>
      <c r="U7" s="103">
        <v>21</v>
      </c>
      <c r="V7" s="103">
        <v>22</v>
      </c>
      <c r="W7" s="103">
        <v>23</v>
      </c>
      <c r="X7" s="103">
        <v>24</v>
      </c>
    </row>
    <row r="8" ht="22.5" customHeight="1" spans="1:24">
      <c r="A8" s="42" t="s">
        <v>301</v>
      </c>
      <c r="B8" s="104"/>
      <c r="C8" s="104"/>
      <c r="D8" s="104"/>
      <c r="E8" s="104"/>
      <c r="F8" s="104"/>
      <c r="G8" s="105" t="s">
        <v>97</v>
      </c>
      <c r="H8" s="105" t="s">
        <v>97</v>
      </c>
      <c r="I8" s="105" t="s">
        <v>97</v>
      </c>
      <c r="J8" s="105" t="s">
        <v>97</v>
      </c>
      <c r="K8" s="105" t="s">
        <v>97</v>
      </c>
      <c r="L8" s="105" t="s">
        <v>97</v>
      </c>
      <c r="M8" s="105" t="s">
        <v>97</v>
      </c>
      <c r="N8" s="105" t="s">
        <v>97</v>
      </c>
      <c r="O8" s="105"/>
      <c r="P8" s="105"/>
      <c r="Q8" s="105"/>
      <c r="R8" s="105"/>
      <c r="S8" s="105"/>
      <c r="T8" s="105"/>
      <c r="U8" s="105"/>
      <c r="V8" s="105"/>
      <c r="W8" s="105" t="s">
        <v>97</v>
      </c>
      <c r="X8" s="105" t="s">
        <v>97</v>
      </c>
    </row>
    <row r="9" ht="22.5" customHeight="1" spans="1:24">
      <c r="A9" s="46"/>
      <c r="B9" s="104"/>
      <c r="C9" s="104"/>
      <c r="D9" s="104"/>
      <c r="E9" s="104"/>
      <c r="F9" s="104"/>
      <c r="G9" s="105" t="s">
        <v>97</v>
      </c>
      <c r="H9" s="105" t="s">
        <v>97</v>
      </c>
      <c r="I9" s="105" t="s">
        <v>97</v>
      </c>
      <c r="J9" s="105" t="s">
        <v>97</v>
      </c>
      <c r="K9" s="105" t="s">
        <v>97</v>
      </c>
      <c r="L9" s="105" t="s">
        <v>97</v>
      </c>
      <c r="M9" s="105" t="s">
        <v>97</v>
      </c>
      <c r="N9" s="105" t="s">
        <v>97</v>
      </c>
      <c r="O9" s="105"/>
      <c r="P9" s="105"/>
      <c r="Q9" s="105"/>
      <c r="R9" s="105"/>
      <c r="S9" s="105"/>
      <c r="T9" s="105"/>
      <c r="U9" s="105"/>
      <c r="V9" s="105"/>
      <c r="W9" s="105" t="s">
        <v>97</v>
      </c>
      <c r="X9" s="105" t="s">
        <v>97</v>
      </c>
    </row>
    <row r="10" ht="22.5" customHeight="1" spans="1:24">
      <c r="A10" s="48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ht="22.5" customHeight="1" spans="1:24">
      <c r="A11" s="49"/>
      <c r="B11" s="104"/>
      <c r="C11" s="104"/>
      <c r="D11" s="104"/>
      <c r="E11" s="104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ht="22.5" customHeight="1" spans="1:24">
      <c r="A12" s="49"/>
      <c r="B12" s="104"/>
      <c r="C12" s="104"/>
      <c r="D12" s="104"/>
      <c r="E12" s="104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ht="22.5" customHeight="1" spans="1:24">
      <c r="A13" s="48"/>
      <c r="B13" s="104"/>
      <c r="C13" s="104"/>
      <c r="D13" s="104"/>
      <c r="E13" s="104"/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ht="22.5" customHeight="1" spans="1:24">
      <c r="A14" s="49"/>
      <c r="B14" s="104"/>
      <c r="C14" s="104"/>
      <c r="D14" s="104"/>
      <c r="E14" s="104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ht="22.5" customHeight="1" spans="1:24">
      <c r="A15" s="49"/>
      <c r="B15" s="104"/>
      <c r="C15" s="104"/>
      <c r="D15" s="104"/>
      <c r="E15" s="104"/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ht="22.5" customHeight="1" spans="1:24">
      <c r="A16" s="48"/>
      <c r="B16" s="104"/>
      <c r="C16" s="104"/>
      <c r="D16" s="104"/>
      <c r="E16" s="104"/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</row>
    <row r="17" ht="22.5" customHeight="1" spans="1:24">
      <c r="A17" s="49"/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</row>
    <row r="18" ht="22.5" customHeight="1" spans="1:24">
      <c r="A18" s="49"/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</row>
    <row r="19" ht="22.5" customHeight="1" spans="1:24">
      <c r="A19" s="104"/>
      <c r="B19" s="104"/>
      <c r="C19" s="104"/>
      <c r="D19" s="104"/>
      <c r="E19" s="104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</row>
    <row r="20" ht="22.5" customHeight="1" spans="1:24">
      <c r="A20" s="104"/>
      <c r="B20" s="46"/>
      <c r="C20" s="46"/>
      <c r="D20" s="46"/>
      <c r="E20" s="46"/>
      <c r="F20" s="46"/>
      <c r="G20" s="105" t="s">
        <v>97</v>
      </c>
      <c r="H20" s="105" t="s">
        <v>97</v>
      </c>
      <c r="I20" s="105" t="s">
        <v>97</v>
      </c>
      <c r="J20" s="105" t="s">
        <v>97</v>
      </c>
      <c r="K20" s="105" t="s">
        <v>97</v>
      </c>
      <c r="L20" s="105" t="s">
        <v>97</v>
      </c>
      <c r="M20" s="105" t="s">
        <v>97</v>
      </c>
      <c r="N20" s="105" t="s">
        <v>97</v>
      </c>
      <c r="O20" s="105"/>
      <c r="P20" s="105"/>
      <c r="Q20" s="105"/>
      <c r="R20" s="105"/>
      <c r="S20" s="105"/>
      <c r="T20" s="105"/>
      <c r="U20" s="105"/>
      <c r="V20" s="105"/>
      <c r="W20" s="105" t="s">
        <v>97</v>
      </c>
      <c r="X20" s="105" t="s">
        <v>97</v>
      </c>
    </row>
    <row r="21" ht="22.5" customHeight="1" spans="1:24">
      <c r="A21" s="106" t="s">
        <v>146</v>
      </c>
      <c r="B21" s="106"/>
      <c r="C21" s="106"/>
      <c r="D21" s="106"/>
      <c r="E21" s="106"/>
      <c r="F21" s="106"/>
      <c r="G21" s="107"/>
      <c r="H21" s="107"/>
      <c r="I21" s="107"/>
      <c r="J21" s="107"/>
      <c r="K21" s="114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14"/>
      <c r="X21" s="107"/>
    </row>
    <row r="22" ht="22.5" customHeight="1" spans="1:1">
      <c r="A22" s="24" t="s">
        <v>302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21:F2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P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O5" sqref="O5"/>
    </sheetView>
  </sheetViews>
  <sheetFormatPr defaultColWidth="9.13636363636364" defaultRowHeight="14.25" customHeight="1"/>
  <cols>
    <col min="1" max="1" width="37.7090909090909" style="25" customWidth="1"/>
    <col min="2" max="2" width="29.2909090909091" style="25" customWidth="1"/>
    <col min="3" max="6" width="13.4272727272727" style="25" customWidth="1"/>
    <col min="7" max="7" width="11.2909090909091" style="25" customWidth="1"/>
    <col min="8" max="16" width="10.2909090909091" style="25" customWidth="1"/>
    <col min="17" max="16384" width="9.13636363636364" style="55"/>
  </cols>
  <sheetData>
    <row r="1" s="53" customFormat="1" ht="13.5" customHeight="1" spans="1:16">
      <c r="A1" s="66"/>
      <c r="B1" s="66"/>
      <c r="C1" s="66"/>
      <c r="D1" s="66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  <c r="P1" s="68"/>
    </row>
    <row r="2" s="53" customFormat="1" ht="35.1" customHeight="1" spans="1:16">
      <c r="A2" s="69" t="s">
        <v>16</v>
      </c>
      <c r="B2" s="6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="54" customFormat="1" ht="24" customHeight="1" spans="1:16">
      <c r="A3" s="70" t="str">
        <f>"部门名称："&amp;封面!$A$2</f>
        <v>部门名称：（大理市建筑工程质量安全监督站）</v>
      </c>
      <c r="B3" s="70"/>
      <c r="C3" s="71"/>
      <c r="D3" s="71"/>
      <c r="E3" s="71"/>
      <c r="F3" s="72"/>
      <c r="G3" s="72"/>
      <c r="H3" s="73"/>
      <c r="I3" s="73"/>
      <c r="J3" s="73"/>
      <c r="K3" s="73"/>
      <c r="L3" s="73"/>
      <c r="M3" s="91"/>
      <c r="N3" s="91"/>
      <c r="O3" s="92" t="s">
        <v>21</v>
      </c>
      <c r="P3" s="92"/>
    </row>
    <row r="4" ht="19.5" customHeight="1" spans="1:16">
      <c r="A4" s="61" t="s">
        <v>303</v>
      </c>
      <c r="B4" s="74" t="s">
        <v>184</v>
      </c>
      <c r="C4" s="61" t="s">
        <v>335</v>
      </c>
      <c r="D4" s="61"/>
      <c r="E4" s="61"/>
      <c r="F4" s="61"/>
      <c r="G4" s="75" t="s">
        <v>336</v>
      </c>
      <c r="H4" s="76"/>
      <c r="I4" s="76"/>
      <c r="J4" s="76"/>
      <c r="K4" s="76"/>
      <c r="L4" s="76"/>
      <c r="M4" s="76"/>
      <c r="N4" s="76"/>
      <c r="O4" s="76"/>
      <c r="P4" s="76"/>
    </row>
    <row r="5" ht="40.5" customHeight="1" spans="1:16">
      <c r="A5" s="61"/>
      <c r="B5" s="77"/>
      <c r="C5" s="61" t="s">
        <v>79</v>
      </c>
      <c r="D5" s="60" t="s">
        <v>82</v>
      </c>
      <c r="E5" s="60" t="s">
        <v>83</v>
      </c>
      <c r="F5" s="60" t="s">
        <v>84</v>
      </c>
      <c r="G5" s="78" t="s">
        <v>79</v>
      </c>
      <c r="H5" s="79" t="s">
        <v>337</v>
      </c>
      <c r="I5" s="79" t="s">
        <v>337</v>
      </c>
      <c r="J5" s="79" t="s">
        <v>337</v>
      </c>
      <c r="K5" s="79" t="s">
        <v>337</v>
      </c>
      <c r="L5" s="79" t="s">
        <v>337</v>
      </c>
      <c r="M5" s="79" t="s">
        <v>337</v>
      </c>
      <c r="N5" s="79" t="s">
        <v>337</v>
      </c>
      <c r="O5" s="79" t="s">
        <v>337</v>
      </c>
      <c r="P5" s="79" t="s">
        <v>337</v>
      </c>
    </row>
    <row r="6" ht="19.5" customHeight="1" spans="1:16">
      <c r="A6" s="80">
        <v>1</v>
      </c>
      <c r="B6" s="80">
        <v>2</v>
      </c>
      <c r="C6" s="80" t="s">
        <v>338</v>
      </c>
      <c r="D6" s="81">
        <v>4</v>
      </c>
      <c r="E6" s="80">
        <v>5</v>
      </c>
      <c r="F6" s="80">
        <v>6</v>
      </c>
      <c r="G6" s="82" t="s">
        <v>339</v>
      </c>
      <c r="H6" s="83">
        <v>8</v>
      </c>
      <c r="I6" s="83">
        <v>9</v>
      </c>
      <c r="J6" s="83">
        <v>10</v>
      </c>
      <c r="K6" s="83">
        <v>11</v>
      </c>
      <c r="L6" s="83">
        <v>12</v>
      </c>
      <c r="M6" s="83">
        <v>13</v>
      </c>
      <c r="N6" s="83">
        <v>14</v>
      </c>
      <c r="O6" s="83">
        <v>15</v>
      </c>
      <c r="P6" s="83">
        <v>16</v>
      </c>
    </row>
    <row r="7" s="55" customFormat="1" ht="19.5" customHeight="1" spans="1:16">
      <c r="A7" s="62" t="s">
        <v>301</v>
      </c>
      <c r="B7" s="84"/>
      <c r="C7" s="85" t="s">
        <v>97</v>
      </c>
      <c r="D7" s="85" t="s">
        <v>97</v>
      </c>
      <c r="E7" s="86" t="s">
        <v>97</v>
      </c>
      <c r="F7" s="86" t="s">
        <v>97</v>
      </c>
      <c r="G7" s="86"/>
      <c r="H7" s="85" t="s">
        <v>97</v>
      </c>
      <c r="I7" s="85" t="s">
        <v>97</v>
      </c>
      <c r="J7" s="85" t="s">
        <v>97</v>
      </c>
      <c r="K7" s="85" t="s">
        <v>97</v>
      </c>
      <c r="L7" s="85" t="s">
        <v>97</v>
      </c>
      <c r="M7" s="85" t="s">
        <v>97</v>
      </c>
      <c r="N7" s="85" t="s">
        <v>97</v>
      </c>
      <c r="O7" s="85" t="s">
        <v>97</v>
      </c>
      <c r="P7" s="85" t="s">
        <v>97</v>
      </c>
    </row>
    <row r="8" s="55" customFormat="1" ht="19.5" customHeight="1" spans="1:16">
      <c r="A8" s="87"/>
      <c r="B8" s="88"/>
      <c r="C8" s="89"/>
      <c r="D8" s="89"/>
      <c r="E8" s="90"/>
      <c r="F8" s="90"/>
      <c r="G8" s="90"/>
      <c r="H8" s="89"/>
      <c r="I8" s="89"/>
      <c r="J8" s="89"/>
      <c r="K8" s="89"/>
      <c r="L8" s="89"/>
      <c r="M8" s="89"/>
      <c r="N8" s="89"/>
      <c r="O8" s="89"/>
      <c r="P8" s="89"/>
    </row>
    <row r="9" s="55" customFormat="1" ht="20.25" customHeight="1" spans="1:16">
      <c r="A9" s="24" t="s">
        <v>302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</sheetData>
  <sheetProtection formatCells="0" formatColumns="0" formatRows="0" insertRows="0" insertColumn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.13636363636364" defaultRowHeight="13" outlineLevelRow="7"/>
  <cols>
    <col min="1" max="1" width="28.1363636363636" style="24" customWidth="1"/>
    <col min="2" max="2" width="17.7090909090909" style="24" customWidth="1"/>
    <col min="3" max="3" width="29" style="24" customWidth="1"/>
    <col min="4" max="6" width="17.7090909090909" style="24" customWidth="1"/>
    <col min="7" max="7" width="17.7090909090909" style="55" customWidth="1"/>
    <col min="8" max="8" width="17.7090909090909" style="24" customWidth="1"/>
    <col min="9" max="10" width="17.7090909090909" style="55" customWidth="1"/>
    <col min="11" max="11" width="17.7090909090909" style="24" customWidth="1"/>
    <col min="12" max="16384" width="9.13636363636364" style="55"/>
  </cols>
  <sheetData>
    <row r="1" s="53" customFormat="1" ht="12" customHeight="1" spans="1:11">
      <c r="A1" s="56"/>
      <c r="B1" s="56"/>
      <c r="C1" s="56"/>
      <c r="D1" s="56"/>
      <c r="E1" s="56"/>
      <c r="F1" s="56"/>
      <c r="H1" s="56"/>
      <c r="K1" s="65"/>
    </row>
    <row r="2" s="53" customFormat="1" ht="36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54" customFormat="1" ht="24" customHeight="1" spans="1:11">
      <c r="A3" s="58" t="str">
        <f>"部门名称："&amp;封面!$A$2</f>
        <v>部门名称：（大理市建筑工程质量安全监督站）</v>
      </c>
      <c r="B3" s="58"/>
      <c r="C3" s="59"/>
      <c r="D3" s="59"/>
      <c r="E3" s="59"/>
      <c r="F3" s="59"/>
      <c r="H3" s="59"/>
      <c r="K3" s="59"/>
    </row>
    <row r="4" ht="44.25" customHeight="1" spans="1:11">
      <c r="A4" s="60" t="s">
        <v>303</v>
      </c>
      <c r="B4" s="60" t="s">
        <v>211</v>
      </c>
      <c r="C4" s="60" t="s">
        <v>304</v>
      </c>
      <c r="D4" s="60" t="s">
        <v>305</v>
      </c>
      <c r="E4" s="60" t="s">
        <v>306</v>
      </c>
      <c r="F4" s="60" t="s">
        <v>307</v>
      </c>
      <c r="G4" s="61" t="s">
        <v>308</v>
      </c>
      <c r="H4" s="60" t="s">
        <v>309</v>
      </c>
      <c r="I4" s="61" t="s">
        <v>310</v>
      </c>
      <c r="J4" s="61" t="s">
        <v>311</v>
      </c>
      <c r="K4" s="60" t="s">
        <v>312</v>
      </c>
    </row>
    <row r="5" ht="14.25" customHeight="1" spans="1:1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</row>
    <row r="6" ht="30" customHeight="1" spans="1:11">
      <c r="A6" s="62" t="s">
        <v>301</v>
      </c>
      <c r="B6" s="19"/>
      <c r="C6" s="19"/>
      <c r="D6" s="19"/>
      <c r="E6" s="19"/>
      <c r="F6" s="19"/>
      <c r="G6" s="63"/>
      <c r="H6" s="19"/>
      <c r="I6" s="63"/>
      <c r="J6" s="63"/>
      <c r="K6" s="19"/>
    </row>
    <row r="7" ht="30" customHeight="1" spans="1:11">
      <c r="A7" s="64"/>
      <c r="B7" s="64"/>
      <c r="C7" s="19"/>
      <c r="D7" s="19"/>
      <c r="E7" s="19"/>
      <c r="F7" s="19"/>
      <c r="G7" s="63"/>
      <c r="H7" s="19"/>
      <c r="I7" s="63"/>
      <c r="J7" s="63"/>
      <c r="K7" s="19"/>
    </row>
    <row r="8" ht="17.25" customHeight="1" spans="1:3">
      <c r="A8" s="24" t="s">
        <v>302</v>
      </c>
      <c r="C8" s="25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6"/>
  <sheetViews>
    <sheetView showZeros="0" view="pageBreakPreview" zoomScaleNormal="115" workbookViewId="0">
      <pane xSplit="1" ySplit="6" topLeftCell="C7" activePane="bottomRight" state="frozen"/>
      <selection/>
      <selection pane="topRight"/>
      <selection pane="bottomLeft"/>
      <selection pane="bottomRight" activeCell="C7" sqref="C7"/>
    </sheetView>
  </sheetViews>
  <sheetFormatPr defaultColWidth="9.13636363636364" defaultRowHeight="13" outlineLevelCol="7"/>
  <cols>
    <col min="1" max="5" width="31.4272727272727" style="1" customWidth="1"/>
    <col min="6" max="8" width="16.7090909090909" style="1" customWidth="1"/>
    <col min="9" max="16384" width="9.13636363636364" style="1"/>
  </cols>
  <sheetData>
    <row r="1" s="34" customFormat="1" spans="8:8">
      <c r="H1" s="35"/>
    </row>
    <row r="2" s="34" customFormat="1" ht="26.5" spans="1:8">
      <c r="A2" s="36" t="s">
        <v>18</v>
      </c>
      <c r="B2" s="36"/>
      <c r="C2" s="36"/>
      <c r="D2" s="36"/>
      <c r="E2" s="36"/>
      <c r="F2" s="36"/>
      <c r="G2" s="36"/>
      <c r="H2" s="36"/>
    </row>
    <row r="3" s="34" customFormat="1" ht="24" customHeight="1" spans="1:8">
      <c r="A3" s="37" t="str">
        <f>"部门名称："&amp;封面!$A$2</f>
        <v>部门名称：（大理市建筑工程质量安全监督站）</v>
      </c>
      <c r="B3" s="37"/>
      <c r="G3" s="38" t="s">
        <v>21</v>
      </c>
      <c r="H3" s="38"/>
    </row>
    <row r="4" ht="18" customHeight="1" spans="1:8">
      <c r="A4" s="39" t="s">
        <v>210</v>
      </c>
      <c r="B4" s="39" t="s">
        <v>340</v>
      </c>
      <c r="C4" s="39" t="s">
        <v>341</v>
      </c>
      <c r="D4" s="39" t="s">
        <v>342</v>
      </c>
      <c r="E4" s="39" t="s">
        <v>343</v>
      </c>
      <c r="F4" s="39" t="s">
        <v>344</v>
      </c>
      <c r="G4" s="39"/>
      <c r="H4" s="39"/>
    </row>
    <row r="5" ht="18" customHeight="1" spans="1:8">
      <c r="A5" s="39"/>
      <c r="B5" s="39"/>
      <c r="C5" s="39"/>
      <c r="D5" s="39"/>
      <c r="E5" s="39"/>
      <c r="F5" s="40" t="s">
        <v>318</v>
      </c>
      <c r="G5" s="40" t="s">
        <v>345</v>
      </c>
      <c r="H5" s="40" t="s">
        <v>346</v>
      </c>
    </row>
    <row r="6" ht="21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</row>
    <row r="7" ht="30" customHeight="1" spans="1:8">
      <c r="A7" s="42" t="s">
        <v>301</v>
      </c>
      <c r="B7" s="43"/>
      <c r="C7" s="43"/>
      <c r="D7" s="43"/>
      <c r="E7" s="43"/>
      <c r="F7" s="44"/>
      <c r="G7" s="44"/>
      <c r="H7" s="45"/>
    </row>
    <row r="8" ht="30" customHeight="1" spans="1:8">
      <c r="A8" s="46"/>
      <c r="B8" s="47"/>
      <c r="C8" s="47"/>
      <c r="D8" s="47"/>
      <c r="E8" s="47"/>
      <c r="F8" s="44"/>
      <c r="G8" s="44"/>
      <c r="H8" s="45"/>
    </row>
    <row r="9" ht="30" customHeight="1" spans="1:8">
      <c r="A9" s="48"/>
      <c r="B9" s="47"/>
      <c r="C9" s="47"/>
      <c r="D9" s="47"/>
      <c r="E9" s="47"/>
      <c r="F9" s="44"/>
      <c r="G9" s="44"/>
      <c r="H9" s="45"/>
    </row>
    <row r="10" ht="30" customHeight="1" spans="1:8">
      <c r="A10" s="49"/>
      <c r="B10" s="49"/>
      <c r="C10" s="47"/>
      <c r="D10" s="47"/>
      <c r="E10" s="47"/>
      <c r="F10" s="44"/>
      <c r="G10" s="44"/>
      <c r="H10" s="45"/>
    </row>
    <row r="11" ht="30" customHeight="1" spans="1:8">
      <c r="A11" s="49"/>
      <c r="B11" s="49"/>
      <c r="C11" s="47"/>
      <c r="D11" s="47"/>
      <c r="E11" s="47"/>
      <c r="F11" s="44"/>
      <c r="G11" s="44"/>
      <c r="H11" s="45"/>
    </row>
    <row r="12" ht="30" customHeight="1" spans="1:8">
      <c r="A12" s="48"/>
      <c r="B12" s="47"/>
      <c r="C12" s="47"/>
      <c r="D12" s="47"/>
      <c r="E12" s="47"/>
      <c r="F12" s="44"/>
      <c r="G12" s="44"/>
      <c r="H12" s="45"/>
    </row>
    <row r="13" ht="30" customHeight="1" spans="1:8">
      <c r="A13" s="49"/>
      <c r="B13" s="49"/>
      <c r="C13" s="47"/>
      <c r="D13" s="47"/>
      <c r="E13" s="47"/>
      <c r="F13" s="44"/>
      <c r="G13" s="44"/>
      <c r="H13" s="45"/>
    </row>
    <row r="14" ht="30" customHeight="1" spans="1:8">
      <c r="A14" s="49"/>
      <c r="B14" s="49"/>
      <c r="C14" s="47"/>
      <c r="D14" s="47"/>
      <c r="E14" s="47"/>
      <c r="F14" s="44"/>
      <c r="G14" s="44"/>
      <c r="H14" s="45"/>
    </row>
    <row r="15" ht="30" customHeight="1" spans="1:8">
      <c r="A15" s="50" t="s">
        <v>79</v>
      </c>
      <c r="B15" s="51"/>
      <c r="C15" s="51"/>
      <c r="D15" s="51"/>
      <c r="E15" s="51"/>
      <c r="F15" s="51"/>
      <c r="G15" s="52"/>
      <c r="H15" s="45"/>
    </row>
    <row r="16" ht="22.5" customHeight="1" spans="1:2">
      <c r="A16" s="24" t="s">
        <v>302</v>
      </c>
      <c r="B16" s="2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15:G15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D7" activePane="bottomRight" state="frozen"/>
      <selection/>
      <selection pane="topRight"/>
      <selection pane="bottomLeft"/>
      <selection pane="bottomRight" activeCell="A7" sqref="A7"/>
    </sheetView>
  </sheetViews>
  <sheetFormatPr defaultColWidth="9.13636363636364" defaultRowHeight="14.25" customHeight="1"/>
  <cols>
    <col min="1" max="1" width="27" style="2" customWidth="1"/>
    <col min="2" max="2" width="31.8545454545455" style="2" customWidth="1"/>
    <col min="3" max="3" width="23.8545454545455" style="2" customWidth="1"/>
    <col min="4" max="4" width="15.1363636363636" style="2" customWidth="1"/>
    <col min="5" max="5" width="17.7090909090909" style="2" customWidth="1"/>
    <col min="6" max="6" width="15.1363636363636" style="2" customWidth="1"/>
    <col min="7" max="7" width="17.7090909090909" style="2" customWidth="1"/>
    <col min="8" max="11" width="15.4272727272727" style="2" customWidth="1"/>
    <col min="12" max="16384" width="9.1363636363636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"部门名称："&amp;封面!$A$2</f>
        <v>部门名称：（大理市建筑工程质量安全监督站）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292</v>
      </c>
      <c r="B4" s="11" t="s">
        <v>212</v>
      </c>
      <c r="C4" s="11" t="s">
        <v>293</v>
      </c>
      <c r="D4" s="12" t="s">
        <v>213</v>
      </c>
      <c r="E4" s="12" t="s">
        <v>214</v>
      </c>
      <c r="F4" s="12" t="s">
        <v>294</v>
      </c>
      <c r="G4" s="12" t="s">
        <v>295</v>
      </c>
      <c r="H4" s="13" t="s">
        <v>347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33">
        <v>10</v>
      </c>
      <c r="K6" s="33">
        <v>11</v>
      </c>
    </row>
    <row r="7" ht="35.25" customHeight="1" spans="1:11">
      <c r="A7" s="27" t="s">
        <v>301</v>
      </c>
      <c r="B7" s="28" t="s">
        <v>97</v>
      </c>
      <c r="C7" s="29"/>
      <c r="D7" s="29"/>
      <c r="E7" s="29"/>
      <c r="F7" s="29"/>
      <c r="G7" s="29"/>
      <c r="H7" s="30" t="s">
        <v>97</v>
      </c>
      <c r="I7" s="30" t="s">
        <v>97</v>
      </c>
      <c r="J7" s="30" t="s">
        <v>97</v>
      </c>
      <c r="K7" s="30"/>
    </row>
    <row r="8" ht="35.25" customHeight="1" spans="1:11">
      <c r="A8" s="29"/>
      <c r="B8" s="28"/>
      <c r="C8" s="29"/>
      <c r="D8" s="29"/>
      <c r="E8" s="29"/>
      <c r="F8" s="29"/>
      <c r="G8" s="29"/>
      <c r="H8" s="30"/>
      <c r="I8" s="30"/>
      <c r="J8" s="30"/>
      <c r="K8" s="30"/>
    </row>
    <row r="9" ht="35.25" customHeight="1" spans="1:11">
      <c r="A9" s="29"/>
      <c r="B9" s="28"/>
      <c r="C9" s="29"/>
      <c r="D9" s="29"/>
      <c r="E9" s="29"/>
      <c r="F9" s="29"/>
      <c r="G9" s="29"/>
      <c r="H9" s="30"/>
      <c r="I9" s="30"/>
      <c r="J9" s="30"/>
      <c r="K9" s="30"/>
    </row>
    <row r="10" ht="35.25" customHeight="1" spans="1:11">
      <c r="A10" s="29"/>
      <c r="B10" s="28"/>
      <c r="C10" s="29"/>
      <c r="D10" s="29"/>
      <c r="E10" s="29"/>
      <c r="F10" s="29"/>
      <c r="G10" s="29"/>
      <c r="H10" s="30"/>
      <c r="I10" s="30"/>
      <c r="J10" s="30"/>
      <c r="K10" s="30"/>
    </row>
    <row r="11" ht="35.25" customHeight="1" spans="1:11">
      <c r="A11" s="28" t="s">
        <v>97</v>
      </c>
      <c r="B11" s="28" t="s">
        <v>97</v>
      </c>
      <c r="C11" s="28" t="s">
        <v>97</v>
      </c>
      <c r="D11" s="28" t="s">
        <v>97</v>
      </c>
      <c r="E11" s="28" t="s">
        <v>97</v>
      </c>
      <c r="F11" s="28" t="s">
        <v>97</v>
      </c>
      <c r="G11" s="28" t="s">
        <v>97</v>
      </c>
      <c r="H11" s="23" t="s">
        <v>97</v>
      </c>
      <c r="I11" s="23" t="s">
        <v>97</v>
      </c>
      <c r="J11" s="23" t="s">
        <v>97</v>
      </c>
      <c r="K11" s="23"/>
    </row>
    <row r="12" ht="35.25" customHeight="1" spans="1:11">
      <c r="A12" s="31" t="s">
        <v>146</v>
      </c>
      <c r="B12" s="32"/>
      <c r="C12" s="32"/>
      <c r="D12" s="32"/>
      <c r="E12" s="32"/>
      <c r="F12" s="32"/>
      <c r="G12" s="32"/>
      <c r="H12" s="23" t="s">
        <v>97</v>
      </c>
      <c r="I12" s="23" t="s">
        <v>97</v>
      </c>
      <c r="J12" s="23" t="s">
        <v>97</v>
      </c>
      <c r="K12" s="23"/>
    </row>
    <row r="13" s="1" customFormat="1" ht="29.25" customHeight="1" spans="1:2">
      <c r="A13" s="24" t="s">
        <v>302</v>
      </c>
      <c r="B13" s="25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6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0"/>
  <sheetViews>
    <sheetView showGridLines="0" view="pageBreakPreview" zoomScaleNormal="100" workbookViewId="0">
      <selection activeCell="X11" sqref="X11"/>
    </sheetView>
  </sheetViews>
  <sheetFormatPr defaultColWidth="0" defaultRowHeight="15.5" zeroHeight="1"/>
  <cols>
    <col min="1" max="1" width="75.7090909090909" style="247" customWidth="1"/>
    <col min="2" max="16384" width="9.13636363636364" style="248" hidden="1"/>
  </cols>
  <sheetData>
    <row r="1" ht="41.25" customHeight="1" spans="1:1">
      <c r="A1" s="249" t="s">
        <v>2</v>
      </c>
    </row>
    <row r="2" ht="15" spans="1:1">
      <c r="A2" s="250"/>
    </row>
    <row r="3" ht="27" customHeight="1" spans="1:1">
      <c r="A3" s="251" t="s">
        <v>3</v>
      </c>
    </row>
    <row r="4" ht="27" customHeight="1" spans="1:1">
      <c r="A4" s="251" t="s">
        <v>4</v>
      </c>
    </row>
    <row r="5" ht="27" customHeight="1" spans="1:1">
      <c r="A5" s="251" t="s">
        <v>5</v>
      </c>
    </row>
    <row r="6" ht="27" customHeight="1" spans="1:1">
      <c r="A6" s="251" t="s">
        <v>6</v>
      </c>
    </row>
    <row r="7" ht="27" customHeight="1" spans="1:1">
      <c r="A7" s="251" t="s">
        <v>7</v>
      </c>
    </row>
    <row r="8" ht="27" customHeight="1" spans="1:1">
      <c r="A8" s="251" t="s">
        <v>8</v>
      </c>
    </row>
    <row r="9" ht="27" customHeight="1" spans="1:1">
      <c r="A9" s="251" t="s">
        <v>9</v>
      </c>
    </row>
    <row r="10" ht="27" customHeight="1" spans="1:1">
      <c r="A10" s="251" t="s">
        <v>10</v>
      </c>
    </row>
    <row r="11" ht="27" customHeight="1" spans="1:1">
      <c r="A11" s="251" t="s">
        <v>11</v>
      </c>
    </row>
    <row r="12" ht="27" customHeight="1" spans="1:1">
      <c r="A12" s="251" t="s">
        <v>12</v>
      </c>
    </row>
    <row r="13" ht="27" customHeight="1" spans="1:1">
      <c r="A13" s="251" t="s">
        <v>13</v>
      </c>
    </row>
    <row r="14" ht="27" customHeight="1" spans="1:1">
      <c r="A14" s="251" t="s">
        <v>14</v>
      </c>
    </row>
    <row r="15" ht="27" customHeight="1" spans="1:1">
      <c r="A15" s="251" t="s">
        <v>15</v>
      </c>
    </row>
    <row r="16" ht="27" customHeight="1" spans="1:1">
      <c r="A16" s="251" t="s">
        <v>16</v>
      </c>
    </row>
    <row r="17" ht="27" customHeight="1" spans="1:1">
      <c r="A17" s="251" t="s">
        <v>17</v>
      </c>
    </row>
    <row r="18" ht="27" customHeight="1" spans="1:1">
      <c r="A18" s="251" t="s">
        <v>18</v>
      </c>
    </row>
    <row r="19" ht="27" customHeight="1" spans="1:1">
      <c r="A19" s="251" t="s">
        <v>19</v>
      </c>
    </row>
    <row r="20" ht="27" customHeight="1" spans="1:1">
      <c r="A20" s="251" t="s">
        <v>20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6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.13636363636364" defaultRowHeight="14.25" customHeight="1" outlineLevelCol="6"/>
  <cols>
    <col min="1" max="7" width="25.4272727272727" style="2" customWidth="1"/>
    <col min="8" max="16384" width="9.13636363636364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"部门名称："&amp;封面!$A$2</f>
        <v>部门名称：（大理市建筑工程质量安全监督站）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210</v>
      </c>
      <c r="B4" s="11" t="s">
        <v>292</v>
      </c>
      <c r="C4" s="11" t="s">
        <v>212</v>
      </c>
      <c r="D4" s="12" t="s">
        <v>348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349</v>
      </c>
      <c r="F5" s="12" t="s">
        <v>350</v>
      </c>
      <c r="G5" s="12" t="s">
        <v>351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 t="s">
        <v>301</v>
      </c>
      <c r="B7" s="16"/>
      <c r="C7" s="16"/>
      <c r="D7" s="16"/>
      <c r="E7" s="17"/>
      <c r="F7" s="17"/>
      <c r="G7" s="18"/>
    </row>
    <row r="8" ht="31.5" customHeight="1" spans="1:7">
      <c r="A8" s="19"/>
      <c r="B8" s="16"/>
      <c r="C8" s="16"/>
      <c r="D8" s="16"/>
      <c r="E8" s="17"/>
      <c r="F8" s="17"/>
      <c r="G8" s="18"/>
    </row>
    <row r="9" ht="31.5" customHeight="1" spans="1:7">
      <c r="A9" s="20"/>
      <c r="B9" s="16"/>
      <c r="C9" s="16"/>
      <c r="D9" s="16"/>
      <c r="E9" s="17"/>
      <c r="F9" s="17"/>
      <c r="G9" s="18"/>
    </row>
    <row r="10" ht="31.5" customHeight="1" spans="1:7">
      <c r="A10" s="19"/>
      <c r="B10" s="19"/>
      <c r="C10" s="19"/>
      <c r="D10" s="16"/>
      <c r="E10" s="17"/>
      <c r="F10" s="17"/>
      <c r="G10" s="18"/>
    </row>
    <row r="11" ht="31.5" customHeight="1" spans="1:7">
      <c r="A11" s="19"/>
      <c r="B11" s="19"/>
      <c r="C11" s="19"/>
      <c r="D11" s="16"/>
      <c r="E11" s="17"/>
      <c r="F11" s="17"/>
      <c r="G11" s="18"/>
    </row>
    <row r="12" ht="31.5" customHeight="1" spans="1:7">
      <c r="A12" s="20"/>
      <c r="B12" s="16"/>
      <c r="C12" s="16"/>
      <c r="D12" s="16"/>
      <c r="E12" s="17"/>
      <c r="F12" s="17"/>
      <c r="G12" s="18"/>
    </row>
    <row r="13" ht="31.5" customHeight="1" spans="1:7">
      <c r="A13" s="19"/>
      <c r="B13" s="19"/>
      <c r="C13" s="19"/>
      <c r="D13" s="16"/>
      <c r="E13" s="17"/>
      <c r="F13" s="17"/>
      <c r="G13" s="18"/>
    </row>
    <row r="14" ht="31.5" customHeight="1" spans="1:7">
      <c r="A14" s="19"/>
      <c r="B14" s="19"/>
      <c r="C14" s="19"/>
      <c r="D14" s="16"/>
      <c r="E14" s="17"/>
      <c r="F14" s="17"/>
      <c r="G14" s="18"/>
    </row>
    <row r="15" ht="31.5" customHeight="1" spans="1:7">
      <c r="A15" s="21" t="s">
        <v>79</v>
      </c>
      <c r="B15" s="22" t="s">
        <v>97</v>
      </c>
      <c r="C15" s="22"/>
      <c r="D15" s="22"/>
      <c r="E15" s="23" t="s">
        <v>97</v>
      </c>
      <c r="F15" s="23" t="s">
        <v>97</v>
      </c>
      <c r="G15" s="23" t="s">
        <v>97</v>
      </c>
    </row>
    <row r="16" s="1" customFormat="1" ht="18" customHeight="1" spans="1:2">
      <c r="A16" s="24" t="s">
        <v>302</v>
      </c>
      <c r="B16" s="25"/>
    </row>
  </sheetData>
  <mergeCells count="7">
    <mergeCell ref="A2:G2"/>
    <mergeCell ref="E4:G4"/>
    <mergeCell ref="A15:D15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="67" zoomScaleNormal="100" workbookViewId="0">
      <pane xSplit="1" ySplit="6" topLeftCell="B22" activePane="bottomRight" state="frozen"/>
      <selection/>
      <selection pane="topRight"/>
      <selection pane="bottomLeft"/>
      <selection pane="bottomRight" activeCell="B8" sqref="B8"/>
    </sheetView>
  </sheetViews>
  <sheetFormatPr defaultColWidth="0" defaultRowHeight="13" zeroHeight="1" outlineLevelCol="3"/>
  <cols>
    <col min="1" max="1" width="35.1363636363636" style="25" customWidth="1"/>
    <col min="2" max="2" width="20.7090909090909" style="25" customWidth="1"/>
    <col min="3" max="3" width="35.1363636363636" style="25" customWidth="1"/>
    <col min="4" max="4" width="20.7090909090909" style="25" customWidth="1"/>
    <col min="5" max="16384" width="8" style="55" hidden="1"/>
  </cols>
  <sheetData>
    <row r="1" s="53" customFormat="1" ht="12" customHeight="1" spans="1:4">
      <c r="A1" s="66"/>
      <c r="B1" s="66"/>
      <c r="C1" s="66"/>
      <c r="D1" s="240"/>
    </row>
    <row r="2" s="239" customFormat="1" ht="36" customHeight="1" spans="1:4">
      <c r="A2" s="57" t="s">
        <v>3</v>
      </c>
      <c r="B2" s="241"/>
      <c r="C2" s="241"/>
      <c r="D2" s="241"/>
    </row>
    <row r="3" s="54" customFormat="1" ht="24" customHeight="1" spans="1:4">
      <c r="A3" s="97" t="str">
        <f>"部门名称："&amp;封面!$A$2</f>
        <v>部门名称：（大理市建筑工程质量安全监督站）</v>
      </c>
      <c r="B3" s="217"/>
      <c r="C3" s="217"/>
      <c r="D3" s="141" t="s">
        <v>21</v>
      </c>
    </row>
    <row r="4" ht="19.5" customHeight="1" spans="1:4">
      <c r="A4" s="61" t="s">
        <v>22</v>
      </c>
      <c r="B4" s="61"/>
      <c r="C4" s="61" t="s">
        <v>23</v>
      </c>
      <c r="D4" s="61"/>
    </row>
    <row r="5" ht="19.5" customHeight="1" spans="1:4">
      <c r="A5" s="61" t="s">
        <v>24</v>
      </c>
      <c r="B5" s="61" t="s">
        <v>25</v>
      </c>
      <c r="C5" s="61" t="s">
        <v>26</v>
      </c>
      <c r="D5" s="61" t="s">
        <v>25</v>
      </c>
    </row>
    <row r="6" ht="19.5" customHeight="1" spans="1:4">
      <c r="A6" s="61"/>
      <c r="B6" s="61"/>
      <c r="C6" s="61"/>
      <c r="D6" s="61"/>
    </row>
    <row r="7" ht="21.95" customHeight="1" spans="1:4">
      <c r="A7" s="104" t="s">
        <v>27</v>
      </c>
      <c r="B7" s="206">
        <v>4819205.1</v>
      </c>
      <c r="C7" s="104" t="s">
        <v>28</v>
      </c>
      <c r="D7" s="206"/>
    </row>
    <row r="8" ht="21.95" customHeight="1" spans="1:4">
      <c r="A8" s="104" t="s">
        <v>29</v>
      </c>
      <c r="B8" s="206"/>
      <c r="C8" s="104" t="s">
        <v>30</v>
      </c>
      <c r="D8" s="206"/>
    </row>
    <row r="9" ht="21.95" customHeight="1" spans="1:4">
      <c r="A9" s="104" t="s">
        <v>31</v>
      </c>
      <c r="B9" s="206"/>
      <c r="C9" s="104" t="s">
        <v>32</v>
      </c>
      <c r="D9" s="206"/>
    </row>
    <row r="10" ht="21.95" customHeight="1" spans="1:4">
      <c r="A10" s="104" t="s">
        <v>33</v>
      </c>
      <c r="B10" s="206"/>
      <c r="C10" s="104" t="s">
        <v>34</v>
      </c>
      <c r="D10" s="206"/>
    </row>
    <row r="11" ht="21.95" customHeight="1" spans="1:4">
      <c r="A11" s="104" t="s">
        <v>35</v>
      </c>
      <c r="B11" s="242">
        <f>SUM(B12:B16)</f>
        <v>0</v>
      </c>
      <c r="C11" s="104" t="s">
        <v>36</v>
      </c>
      <c r="D11" s="206"/>
    </row>
    <row r="12" ht="21.95" customHeight="1" spans="1:4">
      <c r="A12" s="243" t="s">
        <v>37</v>
      </c>
      <c r="B12" s="206"/>
      <c r="C12" s="104" t="s">
        <v>38</v>
      </c>
      <c r="D12" s="206"/>
    </row>
    <row r="13" ht="21.95" customHeight="1" spans="1:4">
      <c r="A13" s="243" t="s">
        <v>39</v>
      </c>
      <c r="B13" s="206"/>
      <c r="C13" s="104" t="s">
        <v>40</v>
      </c>
      <c r="D13" s="206"/>
    </row>
    <row r="14" ht="21.95" customHeight="1" spans="1:4">
      <c r="A14" s="243" t="s">
        <v>41</v>
      </c>
      <c r="B14" s="206"/>
      <c r="C14" s="104" t="s">
        <v>42</v>
      </c>
      <c r="D14" s="206">
        <v>506840.64</v>
      </c>
    </row>
    <row r="15" ht="21.95" customHeight="1" spans="1:4">
      <c r="A15" s="243" t="s">
        <v>43</v>
      </c>
      <c r="B15" s="206"/>
      <c r="C15" s="104" t="s">
        <v>44</v>
      </c>
      <c r="D15" s="206">
        <v>520279.92</v>
      </c>
    </row>
    <row r="16" ht="21.95" customHeight="1" spans="1:4">
      <c r="A16" s="244" t="s">
        <v>45</v>
      </c>
      <c r="B16" s="245"/>
      <c r="C16" s="104" t="s">
        <v>46</v>
      </c>
      <c r="D16" s="206"/>
    </row>
    <row r="17" ht="21.95" customHeight="1" spans="1:4">
      <c r="A17" s="244"/>
      <c r="B17" s="245"/>
      <c r="C17" s="104" t="s">
        <v>47</v>
      </c>
      <c r="D17" s="206">
        <v>3410688.54</v>
      </c>
    </row>
    <row r="18" ht="21.95" customHeight="1" spans="1:4">
      <c r="A18" s="224"/>
      <c r="B18" s="245"/>
      <c r="C18" s="104" t="s">
        <v>48</v>
      </c>
      <c r="D18" s="206"/>
    </row>
    <row r="19" ht="21.95" customHeight="1" spans="1:4">
      <c r="A19" s="224"/>
      <c r="B19" s="245"/>
      <c r="C19" s="104" t="s">
        <v>49</v>
      </c>
      <c r="D19" s="206"/>
    </row>
    <row r="20" ht="21.95" customHeight="1" spans="1:4">
      <c r="A20" s="224"/>
      <c r="B20" s="245"/>
      <c r="C20" s="104" t="s">
        <v>50</v>
      </c>
      <c r="D20" s="206"/>
    </row>
    <row r="21" ht="21.95" customHeight="1" spans="1:4">
      <c r="A21" s="224"/>
      <c r="B21" s="245"/>
      <c r="C21" s="104" t="s">
        <v>51</v>
      </c>
      <c r="D21" s="206">
        <v>0</v>
      </c>
    </row>
    <row r="22" ht="21.95" customHeight="1" spans="1:4">
      <c r="A22" s="224"/>
      <c r="B22" s="245"/>
      <c r="C22" s="104" t="s">
        <v>52</v>
      </c>
      <c r="D22" s="206"/>
    </row>
    <row r="23" ht="21.95" customHeight="1" spans="1:4">
      <c r="A23" s="224"/>
      <c r="B23" s="245"/>
      <c r="C23" s="104" t="s">
        <v>53</v>
      </c>
      <c r="D23" s="206"/>
    </row>
    <row r="24" ht="21.95" customHeight="1" spans="1:4">
      <c r="A24" s="224"/>
      <c r="B24" s="245"/>
      <c r="C24" s="104" t="s">
        <v>54</v>
      </c>
      <c r="D24" s="206"/>
    </row>
    <row r="25" ht="21.95" customHeight="1" spans="1:4">
      <c r="A25" s="224"/>
      <c r="B25" s="245"/>
      <c r="C25" s="104" t="s">
        <v>55</v>
      </c>
      <c r="D25" s="206">
        <v>381396</v>
      </c>
    </row>
    <row r="26" ht="21.95" customHeight="1" spans="1:4">
      <c r="A26" s="224"/>
      <c r="B26" s="245"/>
      <c r="C26" s="104" t="s">
        <v>56</v>
      </c>
      <c r="D26" s="206"/>
    </row>
    <row r="27" ht="21.95" customHeight="1" spans="1:4">
      <c r="A27" s="224"/>
      <c r="B27" s="245"/>
      <c r="C27" s="104" t="s">
        <v>57</v>
      </c>
      <c r="D27" s="206"/>
    </row>
    <row r="28" ht="21.95" customHeight="1" spans="1:4">
      <c r="A28" s="224"/>
      <c r="B28" s="245"/>
      <c r="C28" s="104" t="s">
        <v>58</v>
      </c>
      <c r="D28" s="206"/>
    </row>
    <row r="29" ht="21.95" customHeight="1" spans="1:4">
      <c r="A29" s="224"/>
      <c r="B29" s="245"/>
      <c r="C29" s="104" t="s">
        <v>59</v>
      </c>
      <c r="D29" s="206"/>
    </row>
    <row r="30" ht="21.95" customHeight="1" spans="1:4">
      <c r="A30" s="224"/>
      <c r="B30" s="245"/>
      <c r="C30" s="104" t="s">
        <v>60</v>
      </c>
      <c r="D30" s="206"/>
    </row>
    <row r="31" ht="21.95" customHeight="1" spans="1:4">
      <c r="A31" s="224"/>
      <c r="B31" s="245"/>
      <c r="C31" s="104" t="s">
        <v>61</v>
      </c>
      <c r="D31" s="206"/>
    </row>
    <row r="32" ht="21.95" customHeight="1" spans="1:4">
      <c r="A32" s="224"/>
      <c r="B32" s="245"/>
      <c r="C32" s="246" t="s">
        <v>62</v>
      </c>
      <c r="D32" s="206"/>
    </row>
    <row r="33" ht="21.95" customHeight="1" spans="1:4">
      <c r="A33" s="224"/>
      <c r="B33" s="245"/>
      <c r="C33" s="246" t="s">
        <v>63</v>
      </c>
      <c r="D33" s="206"/>
    </row>
    <row r="34" ht="21.95" customHeight="1" spans="1:4">
      <c r="A34" s="224"/>
      <c r="B34" s="245"/>
      <c r="C34" s="246" t="s">
        <v>64</v>
      </c>
      <c r="D34" s="206"/>
    </row>
    <row r="35" ht="21.95" customHeight="1" spans="1:4">
      <c r="A35" s="224"/>
      <c r="B35" s="245"/>
      <c r="C35" s="104"/>
      <c r="D35" s="206"/>
    </row>
    <row r="36" ht="21.95" customHeight="1" spans="1:4">
      <c r="A36" s="226" t="s">
        <v>65</v>
      </c>
      <c r="B36" s="218">
        <f>SUM(B7:B11)</f>
        <v>4819205.1</v>
      </c>
      <c r="C36" s="226" t="s">
        <v>66</v>
      </c>
      <c r="D36" s="218">
        <f>SUM(D7:D34)</f>
        <v>4819205.1</v>
      </c>
    </row>
    <row r="37" ht="21.95" customHeight="1" spans="1:4">
      <c r="A37" s="104" t="s">
        <v>67</v>
      </c>
      <c r="B37" s="242">
        <f>SUM(B38:B42)</f>
        <v>144867.78</v>
      </c>
      <c r="C37" s="104" t="s">
        <v>68</v>
      </c>
      <c r="D37" s="242">
        <f>SUM(D38:D42)</f>
        <v>144867.78</v>
      </c>
    </row>
    <row r="38" ht="21.95" customHeight="1" spans="1:4">
      <c r="A38" s="104" t="s">
        <v>69</v>
      </c>
      <c r="B38" s="206"/>
      <c r="C38" s="104" t="s">
        <v>69</v>
      </c>
      <c r="D38" s="206"/>
    </row>
    <row r="39" ht="21.95" customHeight="1" spans="1:4">
      <c r="A39" s="104" t="s">
        <v>70</v>
      </c>
      <c r="B39" s="206"/>
      <c r="C39" s="104" t="s">
        <v>70</v>
      </c>
      <c r="D39" s="206"/>
    </row>
    <row r="40" ht="21.95" customHeight="1" spans="1:4">
      <c r="A40" s="104" t="s">
        <v>71</v>
      </c>
      <c r="B40" s="206"/>
      <c r="C40" s="104" t="s">
        <v>71</v>
      </c>
      <c r="D40" s="206"/>
    </row>
    <row r="41" ht="21.95" customHeight="1" spans="1:4">
      <c r="A41" s="104" t="s">
        <v>72</v>
      </c>
      <c r="B41" s="206"/>
      <c r="C41" s="104" t="s">
        <v>72</v>
      </c>
      <c r="D41" s="206"/>
    </row>
    <row r="42" ht="21.95" customHeight="1" spans="1:4">
      <c r="A42" s="104" t="s">
        <v>73</v>
      </c>
      <c r="B42" s="206">
        <v>144867.78</v>
      </c>
      <c r="C42" s="104" t="s">
        <v>73</v>
      </c>
      <c r="D42" s="206">
        <v>144867.78</v>
      </c>
    </row>
    <row r="43" ht="21.95" customHeight="1" spans="1:4">
      <c r="A43" s="226" t="s">
        <v>74</v>
      </c>
      <c r="B43" s="218">
        <f>SUM(B36,B37)</f>
        <v>4964072.88</v>
      </c>
      <c r="C43" s="226" t="s">
        <v>75</v>
      </c>
      <c r="D43" s="218">
        <f>SUM(D36:D37)</f>
        <v>4964072.88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6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B8" sqref="B8"/>
    </sheetView>
  </sheetViews>
  <sheetFormatPr defaultColWidth="8" defaultRowHeight="14.25" customHeight="1"/>
  <cols>
    <col min="1" max="1" width="21.1363636363636" style="25" customWidth="1"/>
    <col min="2" max="2" width="35.2909090909091" style="25" customWidth="1"/>
    <col min="3" max="14" width="12" style="25" customWidth="1"/>
    <col min="15" max="18" width="12" style="55" customWidth="1"/>
    <col min="19" max="20" width="12" style="25" customWidth="1"/>
    <col min="21" max="16384" width="8" style="55"/>
  </cols>
  <sheetData>
    <row r="1" s="53" customFormat="1" ht="12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  <c r="T1" s="67"/>
    </row>
    <row r="2" s="53" customFormat="1" ht="36" customHeight="1" spans="1:20">
      <c r="A2" s="57" t="s">
        <v>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="54" customFormat="1" ht="24" customHeight="1" spans="1:20">
      <c r="A3" s="97" t="str">
        <f>"部门名称："&amp;封面!$A$2</f>
        <v>部门名称：（大理市建筑工程质量安全监督站）</v>
      </c>
      <c r="B3" s="98"/>
      <c r="C3" s="98" t="e">
        <f>SUBSTITUTE(封面!#REF!," ","")&amp;封面!#REF!</f>
        <v>#REF!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41" t="s">
        <v>21</v>
      </c>
      <c r="T3" s="141" t="s">
        <v>76</v>
      </c>
    </row>
    <row r="4" ht="18.75" customHeight="1" spans="1:20">
      <c r="A4" s="234" t="s">
        <v>77</v>
      </c>
      <c r="B4" s="234" t="s">
        <v>78</v>
      </c>
      <c r="C4" s="234" t="s">
        <v>79</v>
      </c>
      <c r="D4" s="234" t="s">
        <v>80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 t="s">
        <v>67</v>
      </c>
      <c r="P4" s="234"/>
      <c r="Q4" s="234"/>
      <c r="R4" s="234"/>
      <c r="S4" s="234"/>
      <c r="T4" s="234"/>
    </row>
    <row r="5" ht="18.75" customHeight="1" spans="1:20">
      <c r="A5" s="234"/>
      <c r="B5" s="234"/>
      <c r="C5" s="234"/>
      <c r="D5" s="234" t="s">
        <v>81</v>
      </c>
      <c r="E5" s="234" t="s">
        <v>82</v>
      </c>
      <c r="F5" s="234" t="s">
        <v>83</v>
      </c>
      <c r="G5" s="234" t="s">
        <v>84</v>
      </c>
      <c r="H5" s="234" t="s">
        <v>85</v>
      </c>
      <c r="I5" s="234" t="s">
        <v>86</v>
      </c>
      <c r="J5" s="234"/>
      <c r="K5" s="234"/>
      <c r="L5" s="234"/>
      <c r="M5" s="234"/>
      <c r="N5" s="234"/>
      <c r="O5" s="234" t="s">
        <v>81</v>
      </c>
      <c r="P5" s="234" t="s">
        <v>82</v>
      </c>
      <c r="Q5" s="234" t="s">
        <v>83</v>
      </c>
      <c r="R5" s="234" t="s">
        <v>84</v>
      </c>
      <c r="S5" s="234" t="s">
        <v>85</v>
      </c>
      <c r="T5" s="234" t="s">
        <v>86</v>
      </c>
    </row>
    <row r="6" ht="33.75" customHeight="1" spans="1:20">
      <c r="A6" s="234"/>
      <c r="B6" s="234"/>
      <c r="C6" s="234"/>
      <c r="D6" s="234"/>
      <c r="E6" s="234"/>
      <c r="F6" s="234"/>
      <c r="G6" s="234"/>
      <c r="H6" s="234"/>
      <c r="I6" s="234" t="s">
        <v>81</v>
      </c>
      <c r="J6" s="234" t="s">
        <v>87</v>
      </c>
      <c r="K6" s="234" t="s">
        <v>88</v>
      </c>
      <c r="L6" s="234" t="s">
        <v>89</v>
      </c>
      <c r="M6" s="234" t="s">
        <v>90</v>
      </c>
      <c r="N6" s="234" t="s">
        <v>91</v>
      </c>
      <c r="O6" s="234"/>
      <c r="P6" s="234"/>
      <c r="Q6" s="234"/>
      <c r="R6" s="234"/>
      <c r="S6" s="234"/>
      <c r="T6" s="234"/>
    </row>
    <row r="7" ht="16.5" customHeight="1" spans="1:20">
      <c r="A7" s="235">
        <v>1</v>
      </c>
      <c r="B7" s="235">
        <v>2</v>
      </c>
      <c r="C7" s="235" t="s">
        <v>92</v>
      </c>
      <c r="D7" s="235" t="s">
        <v>93</v>
      </c>
      <c r="E7" s="235">
        <v>5</v>
      </c>
      <c r="F7" s="235">
        <v>6</v>
      </c>
      <c r="G7" s="235">
        <v>7</v>
      </c>
      <c r="H7" s="235">
        <v>8</v>
      </c>
      <c r="I7" s="235" t="s">
        <v>94</v>
      </c>
      <c r="J7" s="235">
        <v>10</v>
      </c>
      <c r="K7" s="235">
        <v>11</v>
      </c>
      <c r="L7" s="235">
        <v>12</v>
      </c>
      <c r="M7" s="235">
        <v>13</v>
      </c>
      <c r="N7" s="235">
        <v>14</v>
      </c>
      <c r="O7" s="235" t="s">
        <v>95</v>
      </c>
      <c r="P7" s="235">
        <v>16</v>
      </c>
      <c r="Q7" s="235">
        <v>17</v>
      </c>
      <c r="R7" s="235">
        <v>18</v>
      </c>
      <c r="S7" s="235">
        <v>19</v>
      </c>
      <c r="T7" s="235">
        <v>20</v>
      </c>
    </row>
    <row r="8" ht="16.5" customHeight="1" spans="1:20">
      <c r="A8" s="149">
        <v>120003</v>
      </c>
      <c r="B8" s="149" t="s">
        <v>96</v>
      </c>
      <c r="C8" s="236">
        <f>D8+O8</f>
        <v>4964072.88</v>
      </c>
      <c r="D8" s="236">
        <f>E8+I8</f>
        <v>4819205.1</v>
      </c>
      <c r="E8" s="236">
        <v>4819205.1</v>
      </c>
      <c r="F8" s="236"/>
      <c r="G8" s="236"/>
      <c r="H8" s="236"/>
      <c r="I8" s="236"/>
      <c r="J8" s="236"/>
      <c r="K8" s="236"/>
      <c r="L8" s="236"/>
      <c r="M8" s="236"/>
      <c r="N8" s="236"/>
      <c r="O8" s="236">
        <v>144867.78</v>
      </c>
      <c r="P8" s="236"/>
      <c r="Q8" s="236"/>
      <c r="R8" s="236"/>
      <c r="S8" s="236"/>
      <c r="T8" s="236">
        <v>144867.78</v>
      </c>
    </row>
    <row r="9" ht="16.5" customHeight="1" spans="1:20">
      <c r="A9" s="104"/>
      <c r="B9" s="104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</row>
    <row r="10" ht="16.5" customHeight="1" spans="1:20">
      <c r="A10" s="104"/>
      <c r="B10" s="237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</row>
    <row r="11" ht="16.5" customHeight="1" spans="1:20">
      <c r="A11" s="104"/>
      <c r="B11" s="237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</row>
    <row r="12" ht="16.5" customHeight="1" spans="1:20">
      <c r="A12" s="104"/>
      <c r="B12" s="237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</row>
    <row r="13" ht="16.5" customHeight="1" spans="1:20">
      <c r="A13" s="149"/>
      <c r="B13" s="237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</row>
    <row r="14" ht="16.5" customHeight="1" spans="1:20">
      <c r="A14" s="149"/>
      <c r="B14" s="237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</row>
    <row r="15" ht="16.5" customHeight="1" spans="1:20">
      <c r="A15" s="46" t="s">
        <v>97</v>
      </c>
      <c r="B15" s="48" t="s">
        <v>97</v>
      </c>
      <c r="C15" s="236" t="s">
        <v>97</v>
      </c>
      <c r="D15" s="236" t="s">
        <v>97</v>
      </c>
      <c r="E15" s="236" t="s">
        <v>97</v>
      </c>
      <c r="F15" s="236" t="s">
        <v>97</v>
      </c>
      <c r="G15" s="236" t="s">
        <v>97</v>
      </c>
      <c r="H15" s="236" t="s">
        <v>97</v>
      </c>
      <c r="I15" s="236"/>
      <c r="J15" s="236"/>
      <c r="K15" s="236" t="s">
        <v>97</v>
      </c>
      <c r="L15" s="236" t="s">
        <v>97</v>
      </c>
      <c r="M15" s="236" t="s">
        <v>97</v>
      </c>
      <c r="N15" s="236" t="s">
        <v>97</v>
      </c>
      <c r="O15" s="236" t="s">
        <v>97</v>
      </c>
      <c r="P15" s="236" t="s">
        <v>97</v>
      </c>
      <c r="Q15" s="236"/>
      <c r="R15" s="236"/>
      <c r="S15" s="236"/>
      <c r="T15" s="236"/>
    </row>
    <row r="16" ht="16.5" customHeight="1" spans="1:20">
      <c r="A16" s="226" t="s">
        <v>98</v>
      </c>
      <c r="B16" s="226"/>
      <c r="C16" s="238" t="s">
        <v>97</v>
      </c>
      <c r="D16" s="238" t="s">
        <v>97</v>
      </c>
      <c r="E16" s="238" t="s">
        <v>97</v>
      </c>
      <c r="F16" s="238" t="s">
        <v>97</v>
      </c>
      <c r="G16" s="238" t="s">
        <v>97</v>
      </c>
      <c r="H16" s="238" t="s">
        <v>97</v>
      </c>
      <c r="I16" s="238"/>
      <c r="J16" s="238" t="s">
        <v>97</v>
      </c>
      <c r="K16" s="238" t="s">
        <v>97</v>
      </c>
      <c r="L16" s="238" t="s">
        <v>97</v>
      </c>
      <c r="M16" s="238" t="s">
        <v>97</v>
      </c>
      <c r="N16" s="238" t="s">
        <v>97</v>
      </c>
      <c r="O16" s="238" t="s">
        <v>97</v>
      </c>
      <c r="P16" s="238" t="s">
        <v>97</v>
      </c>
      <c r="Q16" s="238"/>
      <c r="R16" s="238"/>
      <c r="S16" s="238"/>
      <c r="T16" s="238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6:B16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3"/>
  <sheetViews>
    <sheetView showGridLines="0" showZeros="0" view="pageBreakPreview" zoomScale="85" zoomScaleNormal="85" workbookViewId="0">
      <pane xSplit="3" ySplit="7" topLeftCell="P8" activePane="bottomRight" state="frozen"/>
      <selection/>
      <selection pane="topRight"/>
      <selection pane="bottomLeft"/>
      <selection pane="bottomRight" activeCell="Q21" sqref="Q21"/>
    </sheetView>
  </sheetViews>
  <sheetFormatPr defaultColWidth="9.13636363636364" defaultRowHeight="14.25" customHeight="1"/>
  <cols>
    <col min="1" max="1" width="11.4272727272727" style="25" customWidth="1"/>
    <col min="2" max="2" width="32.3" style="25" customWidth="1"/>
    <col min="3" max="23" width="15.5727272727273" style="25" customWidth="1"/>
    <col min="24" max="16384" width="9.13636363636364" style="25"/>
  </cols>
  <sheetData>
    <row r="1" s="68" customFormat="1" ht="15.75" customHeight="1" spans="1:2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6"/>
      <c r="S1" s="66"/>
      <c r="T1" s="66"/>
      <c r="U1" s="66"/>
      <c r="V1" s="66"/>
      <c r="W1" s="67"/>
    </row>
    <row r="2" s="68" customFormat="1" ht="39" customHeight="1" spans="1:23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="91" customFormat="1" ht="24" customHeight="1" spans="1:23">
      <c r="A3" s="70" t="str">
        <f>"部门名称："&amp;封面!$A$2</f>
        <v>部门名称：（大理市建筑工程质量安全监督站）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98"/>
      <c r="P3" s="98"/>
      <c r="Q3" s="141"/>
      <c r="R3" s="141"/>
      <c r="S3" s="141"/>
      <c r="T3" s="141"/>
      <c r="U3" s="98"/>
      <c r="V3" s="98"/>
      <c r="W3" s="141" t="s">
        <v>21</v>
      </c>
    </row>
    <row r="4" s="91" customFormat="1" ht="24" customHeight="1" spans="1:23">
      <c r="A4" s="60" t="s">
        <v>99</v>
      </c>
      <c r="B4" s="60" t="s">
        <v>100</v>
      </c>
      <c r="C4" s="227" t="s">
        <v>79</v>
      </c>
      <c r="D4" s="228"/>
      <c r="E4" s="229" t="s">
        <v>101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100" t="s">
        <v>102</v>
      </c>
      <c r="S4" s="111"/>
      <c r="T4" s="111"/>
      <c r="U4" s="111"/>
      <c r="V4" s="111"/>
      <c r="W4" s="117"/>
    </row>
    <row r="5" s="91" customFormat="1" ht="24" customHeight="1" spans="1:23">
      <c r="A5" s="60"/>
      <c r="B5" s="60"/>
      <c r="C5" s="101"/>
      <c r="D5" s="60" t="s">
        <v>103</v>
      </c>
      <c r="E5" s="60" t="s">
        <v>81</v>
      </c>
      <c r="F5" s="229" t="s">
        <v>82</v>
      </c>
      <c r="G5" s="229"/>
      <c r="H5" s="229"/>
      <c r="I5" s="60" t="s">
        <v>83</v>
      </c>
      <c r="J5" s="60" t="s">
        <v>84</v>
      </c>
      <c r="K5" s="60" t="s">
        <v>85</v>
      </c>
      <c r="L5" s="60" t="s">
        <v>86</v>
      </c>
      <c r="M5" s="60"/>
      <c r="N5" s="60"/>
      <c r="O5" s="60"/>
      <c r="P5" s="60"/>
      <c r="Q5" s="60"/>
      <c r="R5" s="99" t="s">
        <v>81</v>
      </c>
      <c r="S5" s="99" t="s">
        <v>82</v>
      </c>
      <c r="T5" s="99" t="s">
        <v>83</v>
      </c>
      <c r="U5" s="99" t="s">
        <v>84</v>
      </c>
      <c r="V5" s="99" t="s">
        <v>85</v>
      </c>
      <c r="W5" s="99" t="s">
        <v>86</v>
      </c>
    </row>
    <row r="6" ht="32.25" customHeight="1" spans="1:23">
      <c r="A6" s="60"/>
      <c r="B6" s="60"/>
      <c r="C6" s="102"/>
      <c r="D6" s="60"/>
      <c r="E6" s="60"/>
      <c r="F6" s="60" t="s">
        <v>81</v>
      </c>
      <c r="G6" s="60" t="s">
        <v>104</v>
      </c>
      <c r="H6" s="60" t="s">
        <v>105</v>
      </c>
      <c r="I6" s="60"/>
      <c r="J6" s="60"/>
      <c r="K6" s="60"/>
      <c r="L6" s="60" t="s">
        <v>81</v>
      </c>
      <c r="M6" s="60" t="s">
        <v>106</v>
      </c>
      <c r="N6" s="60" t="s">
        <v>107</v>
      </c>
      <c r="O6" s="60" t="s">
        <v>108</v>
      </c>
      <c r="P6" s="60" t="s">
        <v>109</v>
      </c>
      <c r="Q6" s="60" t="s">
        <v>110</v>
      </c>
      <c r="R6" s="102"/>
      <c r="S6" s="102"/>
      <c r="T6" s="102"/>
      <c r="U6" s="102"/>
      <c r="V6" s="102"/>
      <c r="W6" s="102"/>
    </row>
    <row r="7" ht="16.5" customHeight="1" spans="1:23">
      <c r="A7" s="62">
        <v>1</v>
      </c>
      <c r="B7" s="62">
        <v>2</v>
      </c>
      <c r="C7" s="103" t="s">
        <v>111</v>
      </c>
      <c r="D7" s="103" t="s">
        <v>112</v>
      </c>
      <c r="E7" s="103" t="s">
        <v>113</v>
      </c>
      <c r="F7" s="103" t="s">
        <v>114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 t="s">
        <v>115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 t="s">
        <v>116</v>
      </c>
      <c r="S7" s="103">
        <v>19</v>
      </c>
      <c r="T7" s="103">
        <v>20</v>
      </c>
      <c r="U7" s="103">
        <v>21</v>
      </c>
      <c r="V7" s="103">
        <v>22</v>
      </c>
      <c r="W7" s="103">
        <v>23</v>
      </c>
    </row>
    <row r="8" ht="20.25" customHeight="1" spans="1:23">
      <c r="A8" s="230" t="s">
        <v>117</v>
      </c>
      <c r="B8" s="230" t="s">
        <v>118</v>
      </c>
      <c r="C8" s="231">
        <v>506840.64</v>
      </c>
      <c r="D8" s="231">
        <v>506840.64</v>
      </c>
      <c r="E8" s="231">
        <v>506840.64</v>
      </c>
      <c r="F8" s="231">
        <v>506840.64</v>
      </c>
      <c r="G8" s="231">
        <v>506840.64</v>
      </c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</row>
    <row r="9" ht="20.25" customHeight="1" spans="1:23">
      <c r="A9" s="232" t="s">
        <v>119</v>
      </c>
      <c r="B9" s="232" t="s">
        <v>120</v>
      </c>
      <c r="C9" s="231">
        <v>506840.64</v>
      </c>
      <c r="D9" s="231">
        <v>506840.64</v>
      </c>
      <c r="E9" s="231">
        <v>506840.64</v>
      </c>
      <c r="F9" s="231">
        <v>506840.64</v>
      </c>
      <c r="G9" s="231">
        <v>506840.64</v>
      </c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</row>
    <row r="10" ht="20.25" customHeight="1" spans="1:23">
      <c r="A10" s="233" t="s">
        <v>121</v>
      </c>
      <c r="B10" s="233" t="s">
        <v>122</v>
      </c>
      <c r="C10" s="231">
        <v>3000</v>
      </c>
      <c r="D10" s="231">
        <v>3000</v>
      </c>
      <c r="E10" s="231">
        <v>3000</v>
      </c>
      <c r="F10" s="231">
        <v>3000</v>
      </c>
      <c r="G10" s="231">
        <v>3000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</row>
    <row r="11" ht="20.25" customHeight="1" spans="1:23">
      <c r="A11" s="233" t="s">
        <v>123</v>
      </c>
      <c r="B11" s="233" t="s">
        <v>124</v>
      </c>
      <c r="C11" s="231">
        <v>503840.64</v>
      </c>
      <c r="D11" s="231">
        <v>503840.64</v>
      </c>
      <c r="E11" s="231">
        <v>503840.64</v>
      </c>
      <c r="F11" s="231">
        <v>503840.64</v>
      </c>
      <c r="G11" s="231">
        <v>503840.64</v>
      </c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</row>
    <row r="12" ht="20.25" customHeight="1" spans="1:23">
      <c r="A12" s="230" t="s">
        <v>125</v>
      </c>
      <c r="B12" s="230" t="s">
        <v>126</v>
      </c>
      <c r="C12" s="231">
        <v>520279.92</v>
      </c>
      <c r="D12" s="231">
        <v>520279.92</v>
      </c>
      <c r="E12" s="231">
        <v>520279.92</v>
      </c>
      <c r="F12" s="231">
        <v>520279.92</v>
      </c>
      <c r="G12" s="231">
        <v>520279.92</v>
      </c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</row>
    <row r="13" ht="20.25" customHeight="1" spans="1:23">
      <c r="A13" s="232" t="s">
        <v>127</v>
      </c>
      <c r="B13" s="232" t="s">
        <v>128</v>
      </c>
      <c r="C13" s="231">
        <v>520279.92</v>
      </c>
      <c r="D13" s="231">
        <v>520279.92</v>
      </c>
      <c r="E13" s="231">
        <v>520279.92</v>
      </c>
      <c r="F13" s="231">
        <v>520279.92</v>
      </c>
      <c r="G13" s="231">
        <v>520279.92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</row>
    <row r="14" ht="20.25" customHeight="1" spans="1:23">
      <c r="A14" s="233" t="s">
        <v>129</v>
      </c>
      <c r="B14" s="233" t="s">
        <v>130</v>
      </c>
      <c r="C14" s="231">
        <v>289903.44</v>
      </c>
      <c r="D14" s="231">
        <v>289903.44</v>
      </c>
      <c r="E14" s="231">
        <v>289903.44</v>
      </c>
      <c r="F14" s="231">
        <v>289903.44</v>
      </c>
      <c r="G14" s="231">
        <v>289903.44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</row>
    <row r="15" ht="20.25" customHeight="1" spans="1:23">
      <c r="A15" s="233" t="s">
        <v>131</v>
      </c>
      <c r="B15" s="233" t="s">
        <v>132</v>
      </c>
      <c r="C15" s="231">
        <v>189439.2</v>
      </c>
      <c r="D15" s="231">
        <v>189439.2</v>
      </c>
      <c r="E15" s="231">
        <v>189439.2</v>
      </c>
      <c r="F15" s="231">
        <v>189439.2</v>
      </c>
      <c r="G15" s="231">
        <v>189439.2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</row>
    <row r="16" ht="20.25" customHeight="1" spans="1:23">
      <c r="A16" s="233" t="s">
        <v>133</v>
      </c>
      <c r="B16" s="233" t="s">
        <v>134</v>
      </c>
      <c r="C16" s="231">
        <v>40937.28</v>
      </c>
      <c r="D16" s="231">
        <v>40937.28</v>
      </c>
      <c r="E16" s="231">
        <v>40937.28</v>
      </c>
      <c r="F16" s="231">
        <v>40937.28</v>
      </c>
      <c r="G16" s="231">
        <v>40937.28</v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</row>
    <row r="17" ht="20.25" customHeight="1" spans="1:23">
      <c r="A17" s="230" t="s">
        <v>135</v>
      </c>
      <c r="B17" s="230" t="s">
        <v>136</v>
      </c>
      <c r="C17" s="231">
        <v>3555556.32</v>
      </c>
      <c r="D17" s="231">
        <v>3410688.54</v>
      </c>
      <c r="E17" s="231">
        <v>3410688.54</v>
      </c>
      <c r="F17" s="231">
        <v>3410688.54</v>
      </c>
      <c r="G17" s="231">
        <v>3410688.54</v>
      </c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4">
        <v>144867.78</v>
      </c>
      <c r="S17" s="184"/>
      <c r="T17" s="184"/>
      <c r="U17" s="184"/>
      <c r="V17" s="184"/>
      <c r="W17" s="184">
        <v>144867.78</v>
      </c>
    </row>
    <row r="18" ht="20.25" customHeight="1" spans="1:23">
      <c r="A18" s="232" t="s">
        <v>137</v>
      </c>
      <c r="B18" s="232" t="s">
        <v>138</v>
      </c>
      <c r="C18" s="231">
        <v>3555556.32</v>
      </c>
      <c r="D18" s="231">
        <v>3410688.54</v>
      </c>
      <c r="E18" s="231">
        <v>3410688.54</v>
      </c>
      <c r="F18" s="231">
        <v>3410688.54</v>
      </c>
      <c r="G18" s="231">
        <v>3410688.54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84">
        <v>144867.78</v>
      </c>
      <c r="S18" s="184"/>
      <c r="T18" s="184"/>
      <c r="U18" s="184"/>
      <c r="V18" s="184"/>
      <c r="W18" s="184">
        <v>144867.78</v>
      </c>
    </row>
    <row r="19" ht="20.25" customHeight="1" spans="1:23">
      <c r="A19" s="233" t="s">
        <v>139</v>
      </c>
      <c r="B19" s="233" t="s">
        <v>138</v>
      </c>
      <c r="C19" s="231">
        <v>3555556.32</v>
      </c>
      <c r="D19" s="231">
        <v>3410688.54</v>
      </c>
      <c r="E19" s="231">
        <v>3410688.54</v>
      </c>
      <c r="F19" s="231">
        <v>3410688.54</v>
      </c>
      <c r="G19" s="231">
        <v>3410688.54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84">
        <v>144867.78</v>
      </c>
      <c r="S19" s="184"/>
      <c r="T19" s="184"/>
      <c r="U19" s="184"/>
      <c r="V19" s="184"/>
      <c r="W19" s="184">
        <v>144867.78</v>
      </c>
    </row>
    <row r="20" ht="20.25" customHeight="1" spans="1:23">
      <c r="A20" s="230" t="s">
        <v>140</v>
      </c>
      <c r="B20" s="230" t="s">
        <v>141</v>
      </c>
      <c r="C20" s="231">
        <v>381396</v>
      </c>
      <c r="D20" s="231">
        <v>381396</v>
      </c>
      <c r="E20" s="231">
        <v>381396</v>
      </c>
      <c r="F20" s="231">
        <v>381396</v>
      </c>
      <c r="G20" s="231">
        <v>381396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4"/>
      <c r="S20" s="184"/>
      <c r="T20" s="184"/>
      <c r="U20" s="184"/>
      <c r="V20" s="184"/>
      <c r="W20" s="184"/>
    </row>
    <row r="21" ht="20.25" customHeight="1" spans="1:23">
      <c r="A21" s="232" t="s">
        <v>142</v>
      </c>
      <c r="B21" s="232" t="s">
        <v>143</v>
      </c>
      <c r="C21" s="231">
        <v>381396</v>
      </c>
      <c r="D21" s="231">
        <v>381396</v>
      </c>
      <c r="E21" s="231">
        <v>381396</v>
      </c>
      <c r="F21" s="231">
        <v>381396</v>
      </c>
      <c r="G21" s="231">
        <v>381396</v>
      </c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4"/>
      <c r="S21" s="184"/>
      <c r="T21" s="184"/>
      <c r="U21" s="184"/>
      <c r="V21" s="184"/>
      <c r="W21" s="184"/>
    </row>
    <row r="22" ht="20.25" customHeight="1" spans="1:23">
      <c r="A22" s="233" t="s">
        <v>144</v>
      </c>
      <c r="B22" s="233" t="s">
        <v>145</v>
      </c>
      <c r="C22" s="231">
        <v>381396</v>
      </c>
      <c r="D22" s="231">
        <v>381396</v>
      </c>
      <c r="E22" s="231">
        <v>381396</v>
      </c>
      <c r="F22" s="231">
        <v>381396</v>
      </c>
      <c r="G22" s="231">
        <v>381396</v>
      </c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4"/>
      <c r="S22" s="184"/>
      <c r="T22" s="184"/>
      <c r="U22" s="184"/>
      <c r="V22" s="184"/>
      <c r="W22" s="184"/>
    </row>
    <row r="23" ht="20.25" customHeight="1" spans="1:23">
      <c r="A23" s="163" t="s">
        <v>146</v>
      </c>
      <c r="B23" s="163" t="s">
        <v>146</v>
      </c>
      <c r="C23" s="181">
        <v>4964072.88</v>
      </c>
      <c r="D23" s="181">
        <v>4819205.1</v>
      </c>
      <c r="E23" s="181">
        <v>4829405.1</v>
      </c>
      <c r="F23" s="181">
        <v>4819205.1</v>
      </c>
      <c r="G23" s="181">
        <v>4819205.1</v>
      </c>
      <c r="H23" s="180" t="s">
        <v>97</v>
      </c>
      <c r="I23" s="180"/>
      <c r="J23" s="180"/>
      <c r="K23" s="180" t="s">
        <v>97</v>
      </c>
      <c r="L23" s="180"/>
      <c r="M23" s="180" t="s">
        <v>97</v>
      </c>
      <c r="N23" s="180" t="s">
        <v>97</v>
      </c>
      <c r="O23" s="180" t="s">
        <v>97</v>
      </c>
      <c r="P23" s="180" t="s">
        <v>97</v>
      </c>
      <c r="Q23" s="180" t="s">
        <v>97</v>
      </c>
      <c r="R23" s="185">
        <v>144867.78</v>
      </c>
      <c r="S23" s="185" t="s">
        <v>97</v>
      </c>
      <c r="T23" s="185" t="s">
        <v>97</v>
      </c>
      <c r="U23" s="185" t="s">
        <v>97</v>
      </c>
      <c r="V23" s="185" t="s">
        <v>97</v>
      </c>
      <c r="W23" s="185">
        <v>144867.78</v>
      </c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3:B23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="77" zoomScaleNormal="100" workbookViewId="0">
      <pane xSplit="4" ySplit="6" topLeftCell="E25" activePane="bottomRight" state="frozen"/>
      <selection/>
      <selection pane="topRight"/>
      <selection pane="bottomLeft"/>
      <selection pane="bottomRight" activeCell="B9" sqref="B9"/>
    </sheetView>
  </sheetViews>
  <sheetFormatPr defaultColWidth="0" defaultRowHeight="13" customHeight="1" zeroHeight="1" outlineLevelCol="3"/>
  <cols>
    <col min="1" max="1" width="49.2909090909091" style="24" customWidth="1"/>
    <col min="2" max="2" width="38.8545454545455" style="24" customWidth="1"/>
    <col min="3" max="3" width="48.5727272727273" style="24" customWidth="1"/>
    <col min="4" max="4" width="36.4272727272727" style="24" customWidth="1"/>
    <col min="5" max="16384" width="9.13636363636364" style="55" hidden="1"/>
  </cols>
  <sheetData>
    <row r="1" s="53" customFormat="1" ht="14.25" customHeight="1" spans="1:4">
      <c r="A1" s="216"/>
      <c r="B1" s="216"/>
      <c r="C1" s="216"/>
      <c r="D1" s="65"/>
    </row>
    <row r="2" s="53" customFormat="1" ht="36" customHeight="1" spans="1:4">
      <c r="A2" s="57" t="s">
        <v>6</v>
      </c>
      <c r="B2" s="57"/>
      <c r="C2" s="57"/>
      <c r="D2" s="57"/>
    </row>
    <row r="3" s="54" customFormat="1" ht="24" customHeight="1" spans="1:4">
      <c r="A3" s="97" t="str">
        <f>"部门名称："&amp;封面!$A$2</f>
        <v>部门名称：（大理市建筑工程质量安全监督站）</v>
      </c>
      <c r="B3" s="217"/>
      <c r="C3" s="217"/>
      <c r="D3" s="141" t="s">
        <v>21</v>
      </c>
    </row>
    <row r="4" ht="19.5" customHeight="1" spans="1:4">
      <c r="A4" s="61" t="s">
        <v>22</v>
      </c>
      <c r="B4" s="61"/>
      <c r="C4" s="61" t="s">
        <v>23</v>
      </c>
      <c r="D4" s="61"/>
    </row>
    <row r="5" ht="21.75" customHeight="1" spans="1:4">
      <c r="A5" s="61" t="s">
        <v>24</v>
      </c>
      <c r="B5" s="61" t="s">
        <v>25</v>
      </c>
      <c r="C5" s="61" t="s">
        <v>147</v>
      </c>
      <c r="D5" s="61" t="s">
        <v>25</v>
      </c>
    </row>
    <row r="6" ht="17.25" customHeight="1" spans="1:4">
      <c r="A6" s="61"/>
      <c r="B6" s="60"/>
      <c r="C6" s="61"/>
      <c r="D6" s="60"/>
    </row>
    <row r="7" ht="17.25" customHeight="1" spans="1:4">
      <c r="A7" s="130" t="s">
        <v>148</v>
      </c>
      <c r="B7" s="218">
        <f>SUM(B8:B10)</f>
        <v>4819205.1</v>
      </c>
      <c r="C7" s="219" t="s">
        <v>149</v>
      </c>
      <c r="D7" s="218">
        <f>SUM(D8:D32)</f>
        <v>4819205.1</v>
      </c>
    </row>
    <row r="8" ht="17.25" customHeight="1" spans="1:4">
      <c r="A8" s="220" t="s">
        <v>150</v>
      </c>
      <c r="B8" s="206">
        <v>4819205.1</v>
      </c>
      <c r="C8" s="104" t="s">
        <v>151</v>
      </c>
      <c r="D8" s="206"/>
    </row>
    <row r="9" ht="17.25" customHeight="1" spans="1:4">
      <c r="A9" s="220" t="s">
        <v>152</v>
      </c>
      <c r="B9" s="206"/>
      <c r="C9" s="104" t="s">
        <v>153</v>
      </c>
      <c r="D9" s="206"/>
    </row>
    <row r="10" ht="17.25" customHeight="1" spans="1:4">
      <c r="A10" s="220" t="s">
        <v>154</v>
      </c>
      <c r="B10" s="206"/>
      <c r="C10" s="104" t="s">
        <v>155</v>
      </c>
      <c r="D10" s="206"/>
    </row>
    <row r="11" ht="17.25" customHeight="1" spans="1:4">
      <c r="A11" s="220"/>
      <c r="B11" s="206"/>
      <c r="C11" s="104" t="s">
        <v>156</v>
      </c>
      <c r="D11" s="206"/>
    </row>
    <row r="12" ht="17.25" customHeight="1" spans="1:4">
      <c r="A12" s="221" t="s">
        <v>157</v>
      </c>
      <c r="B12" s="218">
        <f>SUM(B13:B15)</f>
        <v>0</v>
      </c>
      <c r="C12" s="104" t="s">
        <v>158</v>
      </c>
      <c r="D12" s="206"/>
    </row>
    <row r="13" ht="17.25" customHeight="1" spans="1:4">
      <c r="A13" s="220" t="s">
        <v>150</v>
      </c>
      <c r="B13" s="222"/>
      <c r="C13" s="104" t="s">
        <v>159</v>
      </c>
      <c r="D13" s="206"/>
    </row>
    <row r="14" ht="17.25" customHeight="1" spans="1:4">
      <c r="A14" s="104" t="s">
        <v>152</v>
      </c>
      <c r="B14" s="223"/>
      <c r="C14" s="104" t="s">
        <v>160</v>
      </c>
      <c r="D14" s="206"/>
    </row>
    <row r="15" ht="17.25" customHeight="1" spans="1:4">
      <c r="A15" s="104" t="s">
        <v>154</v>
      </c>
      <c r="B15" s="223"/>
      <c r="C15" s="104" t="s">
        <v>161</v>
      </c>
      <c r="D15" s="126">
        <v>506840.64</v>
      </c>
    </row>
    <row r="16" ht="17.25" customHeight="1" spans="1:4">
      <c r="A16" s="224"/>
      <c r="B16" s="206"/>
      <c r="C16" s="104" t="s">
        <v>162</v>
      </c>
      <c r="D16" s="126">
        <v>520279.92</v>
      </c>
    </row>
    <row r="17" ht="17.25" customHeight="1" spans="1:4">
      <c r="A17" s="220"/>
      <c r="B17" s="223"/>
      <c r="C17" s="104" t="s">
        <v>163</v>
      </c>
      <c r="D17" s="126"/>
    </row>
    <row r="18" ht="17.25" customHeight="1" spans="1:4">
      <c r="A18" s="104"/>
      <c r="B18" s="223"/>
      <c r="C18" s="104" t="s">
        <v>164</v>
      </c>
      <c r="D18" s="126">
        <v>3410688.54</v>
      </c>
    </row>
    <row r="19" ht="17.25" customHeight="1" spans="1:4">
      <c r="A19" s="104"/>
      <c r="B19" s="223"/>
      <c r="C19" s="104" t="s">
        <v>165</v>
      </c>
      <c r="D19" s="126"/>
    </row>
    <row r="20" ht="17.25" customHeight="1" spans="2:4">
      <c r="B20" s="225"/>
      <c r="C20" s="104" t="s">
        <v>166</v>
      </c>
      <c r="D20" s="126"/>
    </row>
    <row r="21" ht="17.25" customHeight="1" spans="1:4">
      <c r="A21" s="220"/>
      <c r="B21" s="223"/>
      <c r="C21" s="104" t="s">
        <v>167</v>
      </c>
      <c r="D21" s="126"/>
    </row>
    <row r="22" ht="17.25" customHeight="1" spans="1:4">
      <c r="A22" s="104"/>
      <c r="B22" s="223"/>
      <c r="C22" s="104" t="s">
        <v>168</v>
      </c>
      <c r="D22" s="126"/>
    </row>
    <row r="23" ht="17.25" customHeight="1" spans="1:4">
      <c r="A23" s="104"/>
      <c r="B23" s="223"/>
      <c r="C23" s="104" t="s">
        <v>169</v>
      </c>
      <c r="D23" s="126"/>
    </row>
    <row r="24" ht="17.25" customHeight="1" spans="1:4">
      <c r="A24" s="224"/>
      <c r="B24" s="223"/>
      <c r="C24" s="104" t="s">
        <v>170</v>
      </c>
      <c r="D24" s="126"/>
    </row>
    <row r="25" ht="17.25" customHeight="1" spans="1:4">
      <c r="A25" s="224"/>
      <c r="B25" s="223"/>
      <c r="C25" s="104" t="s">
        <v>171</v>
      </c>
      <c r="D25" s="126"/>
    </row>
    <row r="26" ht="17.25" customHeight="1" spans="1:4">
      <c r="A26" s="224"/>
      <c r="B26" s="223"/>
      <c r="C26" s="104" t="s">
        <v>172</v>
      </c>
      <c r="D26" s="126">
        <v>381396</v>
      </c>
    </row>
    <row r="27" ht="17.25" customHeight="1" spans="1:4">
      <c r="A27" s="224"/>
      <c r="B27" s="223"/>
      <c r="C27" s="104" t="s">
        <v>173</v>
      </c>
      <c r="D27" s="206"/>
    </row>
    <row r="28" ht="17.25" customHeight="1" spans="1:4">
      <c r="A28" s="224"/>
      <c r="B28" s="223"/>
      <c r="C28" s="104" t="s">
        <v>174</v>
      </c>
      <c r="D28" s="206"/>
    </row>
    <row r="29" ht="17.25" customHeight="1" spans="1:4">
      <c r="A29" s="224"/>
      <c r="B29" s="223"/>
      <c r="C29" s="104" t="s">
        <v>175</v>
      </c>
      <c r="D29" s="206"/>
    </row>
    <row r="30" ht="17.25" customHeight="1" spans="1:4">
      <c r="A30" s="224"/>
      <c r="B30" s="223"/>
      <c r="C30" s="104" t="s">
        <v>176</v>
      </c>
      <c r="D30" s="206"/>
    </row>
    <row r="31" ht="17.25" customHeight="1" spans="1:4">
      <c r="A31" s="224"/>
      <c r="B31" s="223"/>
      <c r="C31" s="104" t="s">
        <v>177</v>
      </c>
      <c r="D31" s="206"/>
    </row>
    <row r="32" ht="17.25" customHeight="1" spans="1:4">
      <c r="A32" s="224"/>
      <c r="B32" s="223"/>
      <c r="C32" s="104" t="s">
        <v>178</v>
      </c>
      <c r="D32" s="206"/>
    </row>
    <row r="33" ht="17.25" customHeight="1" spans="1:4">
      <c r="A33" s="224"/>
      <c r="B33" s="223"/>
      <c r="C33" s="104" t="s">
        <v>179</v>
      </c>
      <c r="D33" s="206"/>
    </row>
    <row r="34" ht="17.25" customHeight="1" spans="1:4">
      <c r="A34" s="224"/>
      <c r="B34" s="223"/>
      <c r="C34" s="104" t="s">
        <v>180</v>
      </c>
      <c r="D34" s="206"/>
    </row>
    <row r="35" ht="17.25" customHeight="1" spans="1:4">
      <c r="A35" s="224"/>
      <c r="B35" s="223"/>
      <c r="C35" s="104" t="s">
        <v>181</v>
      </c>
      <c r="D35" s="206"/>
    </row>
    <row r="36" ht="17.25" customHeight="1" spans="1:4">
      <c r="A36" s="224"/>
      <c r="B36" s="223"/>
      <c r="C36" s="104"/>
      <c r="D36" s="206"/>
    </row>
    <row r="37" ht="17.25" customHeight="1" spans="1:4">
      <c r="A37" s="226"/>
      <c r="B37" s="222"/>
      <c r="C37" s="219" t="s">
        <v>182</v>
      </c>
      <c r="D37" s="222"/>
    </row>
    <row r="38" ht="17.25" customHeight="1" spans="1:4">
      <c r="A38" s="226" t="s">
        <v>183</v>
      </c>
      <c r="B38" s="218">
        <f>SUM(B7,B12)</f>
        <v>4819205.1</v>
      </c>
      <c r="C38" s="226" t="s">
        <v>75</v>
      </c>
      <c r="D38" s="218">
        <f>SUM(D7,D37)</f>
        <v>4819205.1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3"/>
  <sheetViews>
    <sheetView showZeros="0" view="pageBreakPreview" zoomScale="63" zoomScaleNormal="100" workbookViewId="0">
      <pane xSplit="1" ySplit="7" topLeftCell="B8" activePane="bottomRight" state="frozen"/>
      <selection/>
      <selection pane="topRight"/>
      <selection pane="bottomLeft"/>
      <selection pane="bottomRight" activeCell="G23" sqref="G23"/>
    </sheetView>
  </sheetViews>
  <sheetFormatPr defaultColWidth="9.13636363636364" defaultRowHeight="14.25" customHeight="1"/>
  <cols>
    <col min="1" max="1" width="20.1363636363636" style="134" customWidth="1"/>
    <col min="2" max="2" width="39.7090909090909" style="134" customWidth="1"/>
    <col min="3" max="3" width="13.7090909090909" style="134" customWidth="1"/>
    <col min="4" max="13" width="13.7090909090909" style="25" customWidth="1"/>
    <col min="14" max="16384" width="9.13636363636364" style="25"/>
  </cols>
  <sheetData>
    <row r="1" s="68" customFormat="1" ht="12" customHeight="1" spans="1:13">
      <c r="A1" s="171"/>
      <c r="B1" s="171"/>
      <c r="C1" s="171"/>
      <c r="E1" s="209"/>
      <c r="G1" s="67"/>
      <c r="H1" s="67"/>
      <c r="J1" s="209"/>
      <c r="L1" s="67"/>
      <c r="M1" s="67"/>
    </row>
    <row r="2" s="68" customFormat="1" ht="39" customHeight="1" spans="1:13">
      <c r="A2" s="57" t="s">
        <v>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="91" customFormat="1" ht="24" customHeight="1" spans="1:13">
      <c r="A3" s="97" t="str">
        <f>"部门名称："&amp;封面!$A$2</f>
        <v>部门名称：（大理市建筑工程质量安全监督站）</v>
      </c>
      <c r="B3" s="172"/>
      <c r="C3" s="172"/>
      <c r="G3" s="140"/>
      <c r="H3" s="141"/>
      <c r="I3" s="141"/>
      <c r="J3" s="141"/>
      <c r="K3" s="141"/>
      <c r="L3" s="140"/>
      <c r="M3" s="141" t="s">
        <v>21</v>
      </c>
    </row>
    <row r="4" ht="20.25" customHeight="1" spans="1:13">
      <c r="A4" s="147" t="s">
        <v>184</v>
      </c>
      <c r="B4" s="147"/>
      <c r="C4" s="147" t="s">
        <v>79</v>
      </c>
      <c r="D4" s="61" t="s">
        <v>185</v>
      </c>
      <c r="E4" s="61"/>
      <c r="F4" s="61"/>
      <c r="G4" s="61"/>
      <c r="H4" s="61"/>
      <c r="I4" s="61" t="s">
        <v>186</v>
      </c>
      <c r="J4" s="61"/>
      <c r="K4" s="61"/>
      <c r="L4" s="61"/>
      <c r="M4" s="61"/>
    </row>
    <row r="5" ht="20.25" customHeight="1" spans="1:13">
      <c r="A5" s="147" t="s">
        <v>99</v>
      </c>
      <c r="B5" s="147" t="s">
        <v>100</v>
      </c>
      <c r="C5" s="147"/>
      <c r="D5" s="61" t="s">
        <v>81</v>
      </c>
      <c r="E5" s="61" t="s">
        <v>104</v>
      </c>
      <c r="F5" s="61"/>
      <c r="G5" s="61"/>
      <c r="H5" s="61" t="s">
        <v>105</v>
      </c>
      <c r="I5" s="61" t="s">
        <v>81</v>
      </c>
      <c r="J5" s="61" t="s">
        <v>104</v>
      </c>
      <c r="K5" s="61"/>
      <c r="L5" s="61"/>
      <c r="M5" s="61" t="s">
        <v>105</v>
      </c>
    </row>
    <row r="6" ht="20.25" customHeight="1" spans="1:13">
      <c r="A6" s="147"/>
      <c r="B6" s="147"/>
      <c r="C6" s="147"/>
      <c r="D6" s="61"/>
      <c r="E6" s="61" t="s">
        <v>81</v>
      </c>
      <c r="F6" s="61" t="s">
        <v>187</v>
      </c>
      <c r="G6" s="61" t="s">
        <v>188</v>
      </c>
      <c r="H6" s="61"/>
      <c r="I6" s="61"/>
      <c r="J6" s="61" t="s">
        <v>81</v>
      </c>
      <c r="K6" s="61" t="s">
        <v>187</v>
      </c>
      <c r="L6" s="61" t="s">
        <v>188</v>
      </c>
      <c r="M6" s="61"/>
    </row>
    <row r="7" ht="13.5" customHeight="1" spans="1:13">
      <c r="A7" s="210" t="s">
        <v>189</v>
      </c>
      <c r="B7" s="210" t="s">
        <v>190</v>
      </c>
      <c r="C7" s="210" t="s">
        <v>191</v>
      </c>
      <c r="D7" s="210" t="s">
        <v>192</v>
      </c>
      <c r="E7" s="103" t="s">
        <v>193</v>
      </c>
      <c r="F7" s="210" t="s">
        <v>194</v>
      </c>
      <c r="G7" s="210" t="s">
        <v>195</v>
      </c>
      <c r="H7" s="210" t="s">
        <v>196</v>
      </c>
      <c r="I7" s="210" t="s">
        <v>197</v>
      </c>
      <c r="J7" s="103" t="s">
        <v>198</v>
      </c>
      <c r="K7" s="210" t="s">
        <v>199</v>
      </c>
      <c r="L7" s="210" t="s">
        <v>200</v>
      </c>
      <c r="M7" s="210" t="s">
        <v>201</v>
      </c>
    </row>
    <row r="8" ht="18.75" customHeight="1" spans="1:13">
      <c r="A8" s="211" t="s">
        <v>117</v>
      </c>
      <c r="B8" s="211" t="s">
        <v>118</v>
      </c>
      <c r="C8" s="126">
        <v>506840.64</v>
      </c>
      <c r="D8" s="126">
        <v>506840.64</v>
      </c>
      <c r="E8" s="126">
        <v>506840.64</v>
      </c>
      <c r="F8" s="126">
        <v>503840.64</v>
      </c>
      <c r="G8" s="126">
        <v>3000</v>
      </c>
      <c r="H8" s="206"/>
      <c r="I8" s="206"/>
      <c r="J8" s="206"/>
      <c r="K8" s="206"/>
      <c r="L8" s="206"/>
      <c r="M8" s="206"/>
    </row>
    <row r="9" ht="18.75" customHeight="1" spans="1:13">
      <c r="A9" s="212" t="s">
        <v>119</v>
      </c>
      <c r="B9" s="212" t="s">
        <v>120</v>
      </c>
      <c r="C9" s="126">
        <v>506840.64</v>
      </c>
      <c r="D9" s="126">
        <v>506840.64</v>
      </c>
      <c r="E9" s="126">
        <v>506840.64</v>
      </c>
      <c r="F9" s="126">
        <v>503840.64</v>
      </c>
      <c r="G9" s="126">
        <v>3000</v>
      </c>
      <c r="H9" s="206"/>
      <c r="I9" s="206"/>
      <c r="J9" s="206"/>
      <c r="K9" s="206"/>
      <c r="L9" s="206"/>
      <c r="M9" s="206"/>
    </row>
    <row r="10" ht="18.75" customHeight="1" spans="1:13">
      <c r="A10" s="213" t="s">
        <v>121</v>
      </c>
      <c r="B10" s="213" t="s">
        <v>122</v>
      </c>
      <c r="C10" s="126">
        <v>3000</v>
      </c>
      <c r="D10" s="126">
        <v>3000</v>
      </c>
      <c r="E10" s="126">
        <v>3000</v>
      </c>
      <c r="F10" s="126"/>
      <c r="G10" s="126">
        <v>3000</v>
      </c>
      <c r="H10" s="206"/>
      <c r="I10" s="206"/>
      <c r="J10" s="206"/>
      <c r="K10" s="206"/>
      <c r="L10" s="206"/>
      <c r="M10" s="206"/>
    </row>
    <row r="11" ht="18.75" customHeight="1" spans="1:13">
      <c r="A11" s="213" t="s">
        <v>123</v>
      </c>
      <c r="B11" s="213" t="s">
        <v>124</v>
      </c>
      <c r="C11" s="126">
        <v>503840.64</v>
      </c>
      <c r="D11" s="126">
        <v>503840.64</v>
      </c>
      <c r="E11" s="126">
        <v>503840.64</v>
      </c>
      <c r="F11" s="126">
        <v>503840.64</v>
      </c>
      <c r="G11" s="126"/>
      <c r="H11" s="206"/>
      <c r="I11" s="206"/>
      <c r="J11" s="206"/>
      <c r="K11" s="206"/>
      <c r="L11" s="206"/>
      <c r="M11" s="206"/>
    </row>
    <row r="12" ht="18.75" customHeight="1" spans="1:13">
      <c r="A12" s="211" t="s">
        <v>125</v>
      </c>
      <c r="B12" s="211" t="s">
        <v>126</v>
      </c>
      <c r="C12" s="126">
        <v>520279.92</v>
      </c>
      <c r="D12" s="126">
        <v>520279.92</v>
      </c>
      <c r="E12" s="126">
        <v>520279.92</v>
      </c>
      <c r="F12" s="126">
        <v>520279.92</v>
      </c>
      <c r="G12" s="126"/>
      <c r="H12" s="206"/>
      <c r="I12" s="206"/>
      <c r="J12" s="206"/>
      <c r="K12" s="206"/>
      <c r="L12" s="206"/>
      <c r="M12" s="206"/>
    </row>
    <row r="13" ht="18.75" customHeight="1" spans="1:13">
      <c r="A13" s="212" t="s">
        <v>127</v>
      </c>
      <c r="B13" s="212" t="s">
        <v>128</v>
      </c>
      <c r="C13" s="126">
        <v>520279.92</v>
      </c>
      <c r="D13" s="126">
        <v>520279.92</v>
      </c>
      <c r="E13" s="126">
        <v>520279.92</v>
      </c>
      <c r="F13" s="126">
        <v>520279.92</v>
      </c>
      <c r="G13" s="126"/>
      <c r="H13" s="206"/>
      <c r="I13" s="206"/>
      <c r="J13" s="206"/>
      <c r="K13" s="206"/>
      <c r="L13" s="206"/>
      <c r="M13" s="206"/>
    </row>
    <row r="14" ht="18.75" customHeight="1" spans="1:13">
      <c r="A14" s="213" t="s">
        <v>129</v>
      </c>
      <c r="B14" s="213" t="s">
        <v>130</v>
      </c>
      <c r="C14" s="126">
        <v>289903.44</v>
      </c>
      <c r="D14" s="126">
        <v>289903.44</v>
      </c>
      <c r="E14" s="126">
        <v>289903.44</v>
      </c>
      <c r="F14" s="126">
        <v>289903.44</v>
      </c>
      <c r="G14" s="126"/>
      <c r="H14" s="206"/>
      <c r="I14" s="206"/>
      <c r="J14" s="206"/>
      <c r="K14" s="206"/>
      <c r="L14" s="206"/>
      <c r="M14" s="206"/>
    </row>
    <row r="15" ht="18.75" customHeight="1" spans="1:13">
      <c r="A15" s="213" t="s">
        <v>131</v>
      </c>
      <c r="B15" s="213" t="s">
        <v>132</v>
      </c>
      <c r="C15" s="126">
        <v>189439.2</v>
      </c>
      <c r="D15" s="126">
        <v>189439.2</v>
      </c>
      <c r="E15" s="126">
        <v>189439.2</v>
      </c>
      <c r="F15" s="126">
        <v>189439.2</v>
      </c>
      <c r="G15" s="126"/>
      <c r="H15" s="206"/>
      <c r="I15" s="206"/>
      <c r="J15" s="206"/>
      <c r="K15" s="206"/>
      <c r="L15" s="206"/>
      <c r="M15" s="206"/>
    </row>
    <row r="16" ht="18.75" customHeight="1" spans="1:13">
      <c r="A16" s="213" t="s">
        <v>133</v>
      </c>
      <c r="B16" s="213" t="s">
        <v>134</v>
      </c>
      <c r="C16" s="126">
        <v>40937.28</v>
      </c>
      <c r="D16" s="126">
        <v>40937.28</v>
      </c>
      <c r="E16" s="126">
        <v>40937.28</v>
      </c>
      <c r="F16" s="126">
        <v>40937.28</v>
      </c>
      <c r="G16" s="126"/>
      <c r="H16" s="206"/>
      <c r="I16" s="206"/>
      <c r="J16" s="206"/>
      <c r="K16" s="206"/>
      <c r="L16" s="206"/>
      <c r="M16" s="206"/>
    </row>
    <row r="17" ht="18.75" customHeight="1" spans="1:13">
      <c r="A17" s="211" t="s">
        <v>135</v>
      </c>
      <c r="B17" s="211" t="s">
        <v>136</v>
      </c>
      <c r="C17" s="126">
        <v>3410688.54</v>
      </c>
      <c r="D17" s="126">
        <v>3410688.54</v>
      </c>
      <c r="E17" s="126">
        <v>3410688.54</v>
      </c>
      <c r="F17" s="126">
        <v>3247595.84</v>
      </c>
      <c r="G17" s="126">
        <v>163092.7</v>
      </c>
      <c r="H17" s="206"/>
      <c r="I17" s="206"/>
      <c r="J17" s="206"/>
      <c r="K17" s="206"/>
      <c r="L17" s="206"/>
      <c r="M17" s="206"/>
    </row>
    <row r="18" ht="18.75" customHeight="1" spans="1:13">
      <c r="A18" s="212" t="s">
        <v>137</v>
      </c>
      <c r="B18" s="212" t="s">
        <v>138</v>
      </c>
      <c r="C18" s="126">
        <v>3410688.54</v>
      </c>
      <c r="D18" s="126">
        <v>3410688.54</v>
      </c>
      <c r="E18" s="126">
        <v>3410688.54</v>
      </c>
      <c r="F18" s="126">
        <v>3247595.84</v>
      </c>
      <c r="G18" s="126">
        <v>163092.7</v>
      </c>
      <c r="H18" s="206"/>
      <c r="I18" s="206"/>
      <c r="J18" s="206"/>
      <c r="K18" s="206"/>
      <c r="L18" s="206"/>
      <c r="M18" s="206"/>
    </row>
    <row r="19" ht="18.75" customHeight="1" spans="1:13">
      <c r="A19" s="213" t="s">
        <v>139</v>
      </c>
      <c r="B19" s="213" t="s">
        <v>138</v>
      </c>
      <c r="C19" s="126">
        <v>3410688.54</v>
      </c>
      <c r="D19" s="126">
        <v>3410688.54</v>
      </c>
      <c r="E19" s="126">
        <v>3410688.54</v>
      </c>
      <c r="F19" s="126">
        <v>3247595.84</v>
      </c>
      <c r="G19" s="126">
        <v>163092.7</v>
      </c>
      <c r="H19" s="206"/>
      <c r="I19" s="206"/>
      <c r="J19" s="206"/>
      <c r="K19" s="206"/>
      <c r="L19" s="206"/>
      <c r="M19" s="206"/>
    </row>
    <row r="20" ht="18.75" customHeight="1" spans="1:13">
      <c r="A20" s="211" t="s">
        <v>140</v>
      </c>
      <c r="B20" s="211" t="s">
        <v>141</v>
      </c>
      <c r="C20" s="126">
        <v>381396</v>
      </c>
      <c r="D20" s="126">
        <v>381396</v>
      </c>
      <c r="E20" s="126">
        <v>381396</v>
      </c>
      <c r="F20" s="126">
        <v>381396</v>
      </c>
      <c r="G20" s="126"/>
      <c r="H20" s="206"/>
      <c r="I20" s="206"/>
      <c r="J20" s="206"/>
      <c r="K20" s="206"/>
      <c r="L20" s="206"/>
      <c r="M20" s="206"/>
    </row>
    <row r="21" ht="18.75" customHeight="1" spans="1:13">
      <c r="A21" s="212" t="s">
        <v>142</v>
      </c>
      <c r="B21" s="212" t="s">
        <v>143</v>
      </c>
      <c r="C21" s="126">
        <v>381396</v>
      </c>
      <c r="D21" s="126">
        <v>381396</v>
      </c>
      <c r="E21" s="126">
        <v>381396</v>
      </c>
      <c r="F21" s="126">
        <v>381396</v>
      </c>
      <c r="G21" s="126"/>
      <c r="H21" s="206"/>
      <c r="I21" s="206"/>
      <c r="J21" s="206"/>
      <c r="K21" s="206"/>
      <c r="L21" s="206"/>
      <c r="M21" s="206"/>
    </row>
    <row r="22" ht="18.75" customHeight="1" spans="1:13">
      <c r="A22" s="213" t="s">
        <v>144</v>
      </c>
      <c r="B22" s="213" t="s">
        <v>145</v>
      </c>
      <c r="C22" s="126">
        <v>381396</v>
      </c>
      <c r="D22" s="126">
        <v>381396</v>
      </c>
      <c r="E22" s="126">
        <v>381396</v>
      </c>
      <c r="F22" s="126">
        <v>381396</v>
      </c>
      <c r="G22" s="126"/>
      <c r="H22" s="214" t="s">
        <v>97</v>
      </c>
      <c r="I22" s="214" t="s">
        <v>97</v>
      </c>
      <c r="J22" s="214" t="s">
        <v>97</v>
      </c>
      <c r="K22" s="214" t="s">
        <v>97</v>
      </c>
      <c r="L22" s="214" t="s">
        <v>97</v>
      </c>
      <c r="M22" s="214" t="s">
        <v>97</v>
      </c>
    </row>
    <row r="23" ht="18" customHeight="1" spans="1:13">
      <c r="A23" s="177" t="s">
        <v>146</v>
      </c>
      <c r="B23" s="177" t="s">
        <v>146</v>
      </c>
      <c r="C23" s="123">
        <v>4819205.1</v>
      </c>
      <c r="D23" s="123">
        <v>4819205.1</v>
      </c>
      <c r="E23" s="123">
        <v>4819205.1</v>
      </c>
      <c r="F23" s="123">
        <v>4653112.4</v>
      </c>
      <c r="G23" s="123">
        <v>166092.7</v>
      </c>
      <c r="H23" s="215" t="s">
        <v>97</v>
      </c>
      <c r="I23" s="215" t="s">
        <v>97</v>
      </c>
      <c r="J23" s="215" t="s">
        <v>97</v>
      </c>
      <c r="K23" s="215" t="s">
        <v>97</v>
      </c>
      <c r="L23" s="215" t="s">
        <v>97</v>
      </c>
      <c r="M23" s="215" t="s">
        <v>97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3:B23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" defaultRowHeight="15" outlineLevelCol="5"/>
  <cols>
    <col min="1" max="2" width="27.4272727272727" style="187" customWidth="1"/>
    <col min="3" max="3" width="17.2909090909091" style="188" customWidth="1"/>
    <col min="4" max="5" width="26.2909090909091" style="189" customWidth="1"/>
    <col min="6" max="6" width="18.7090909090909" style="189" customWidth="1"/>
    <col min="7" max="16384" width="9" style="68"/>
  </cols>
  <sheetData>
    <row r="1" ht="12" customHeight="1" spans="1:6">
      <c r="A1" s="190"/>
      <c r="B1" s="190"/>
      <c r="C1" s="109"/>
      <c r="D1" s="68"/>
      <c r="E1" s="68"/>
      <c r="F1" s="191"/>
    </row>
    <row r="2" ht="25.5" customHeight="1" spans="1:6">
      <c r="A2" s="192" t="s">
        <v>8</v>
      </c>
      <c r="B2" s="192"/>
      <c r="C2" s="192"/>
      <c r="D2" s="192"/>
      <c r="E2" s="193"/>
      <c r="F2" s="193"/>
    </row>
    <row r="3" ht="15.75" customHeight="1" spans="1:6">
      <c r="A3" s="194" t="str">
        <f>"部门名称："&amp;封面!$A$2</f>
        <v>部门名称：（大理市建筑工程质量安全监督站）</v>
      </c>
      <c r="B3" s="190"/>
      <c r="C3" s="109"/>
      <c r="D3" s="68"/>
      <c r="E3" s="68"/>
      <c r="F3" s="195" t="s">
        <v>21</v>
      </c>
    </row>
    <row r="4" s="186" customFormat="1" ht="19.5" customHeight="1" spans="1:6">
      <c r="A4" s="196" t="s">
        <v>202</v>
      </c>
      <c r="B4" s="197" t="s">
        <v>203</v>
      </c>
      <c r="C4" s="198" t="s">
        <v>204</v>
      </c>
      <c r="D4" s="199"/>
      <c r="E4" s="200"/>
      <c r="F4" s="197" t="s">
        <v>205</v>
      </c>
    </row>
    <row r="5" s="186" customFormat="1" ht="19.5" customHeight="1" spans="1:6">
      <c r="A5" s="201"/>
      <c r="B5" s="202"/>
      <c r="C5" s="203" t="s">
        <v>81</v>
      </c>
      <c r="D5" s="203" t="s">
        <v>206</v>
      </c>
      <c r="E5" s="203" t="s">
        <v>207</v>
      </c>
      <c r="F5" s="202"/>
    </row>
    <row r="6" s="186" customFormat="1" ht="15.95" customHeight="1" spans="1:6">
      <c r="A6" s="204" t="s">
        <v>208</v>
      </c>
      <c r="B6" s="204">
        <v>2</v>
      </c>
      <c r="C6" s="205" t="s">
        <v>209</v>
      </c>
      <c r="D6" s="204">
        <v>4</v>
      </c>
      <c r="E6" s="204">
        <v>5</v>
      </c>
      <c r="F6" s="204">
        <v>6</v>
      </c>
    </row>
    <row r="7" ht="15.95" customHeight="1" spans="1:6">
      <c r="A7" s="206">
        <v>8300</v>
      </c>
      <c r="B7" s="206"/>
      <c r="C7" s="206">
        <f>SUM(D7+E7)</f>
        <v>0</v>
      </c>
      <c r="D7" s="206"/>
      <c r="E7" s="206"/>
      <c r="F7" s="206">
        <v>8300</v>
      </c>
    </row>
    <row r="8" ht="15.95" customHeight="1" spans="1:6">
      <c r="A8" s="207"/>
      <c r="B8" s="207"/>
      <c r="C8" s="208"/>
      <c r="D8" s="207"/>
      <c r="E8" s="207"/>
      <c r="F8" s="207"/>
    </row>
    <row r="9" spans="1:1">
      <c r="A9" s="24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32"/>
  <sheetViews>
    <sheetView showZeros="0" view="pageBreakPreview" zoomScale="66" zoomScaleNormal="85" workbookViewId="0">
      <pane xSplit="2" ySplit="8" topLeftCell="C24" activePane="bottomRight" state="frozen"/>
      <selection/>
      <selection pane="topRight"/>
      <selection pane="bottomLeft"/>
      <selection pane="bottomRight" activeCell="I43" sqref="I43"/>
    </sheetView>
  </sheetViews>
  <sheetFormatPr defaultColWidth="9.13636363636364" defaultRowHeight="14.25" customHeight="1"/>
  <cols>
    <col min="1" max="1" width="22.7272727272727" style="134" customWidth="1"/>
    <col min="2" max="2" width="20.3636363636364" style="134" customWidth="1"/>
    <col min="3" max="3" width="24.9090909090909" style="134" customWidth="1"/>
    <col min="4" max="5" width="15.1363636363636" style="134" customWidth="1"/>
    <col min="6" max="8" width="14.2909090909091" style="134" customWidth="1"/>
    <col min="9" max="9" width="13.7090909090909" style="170" customWidth="1"/>
    <col min="10" max="10" width="13.5727272727273" style="170" customWidth="1"/>
    <col min="11" max="11" width="14.5727272727273" style="170" customWidth="1"/>
    <col min="12" max="24" width="12.1363636363636" style="170" customWidth="1"/>
    <col min="25" max="25" width="13.4272727272727" style="170" customWidth="1"/>
    <col min="26" max="30" width="12.1363636363636" style="170" customWidth="1"/>
    <col min="31" max="16384" width="9.13636363636364" style="25"/>
  </cols>
  <sheetData>
    <row r="1" s="68" customFormat="1" ht="12" customHeight="1" spans="1:30">
      <c r="A1" s="171"/>
      <c r="B1" s="171"/>
      <c r="C1" s="171"/>
      <c r="D1" s="171"/>
      <c r="E1" s="171"/>
      <c r="F1" s="171"/>
      <c r="G1" s="171"/>
      <c r="H1" s="171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82"/>
    </row>
    <row r="2" s="68" customFormat="1" ht="39" customHeight="1" spans="1:30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="91" customFormat="1" ht="24" customHeight="1" spans="1:30">
      <c r="A3" s="97" t="str">
        <f>"部门名称："&amp;封面!$A$2</f>
        <v>部门名称：（大理市建筑工程质量安全监督站）</v>
      </c>
      <c r="B3" s="172"/>
      <c r="C3" s="172"/>
      <c r="D3" s="172"/>
      <c r="E3" s="172"/>
      <c r="F3" s="172"/>
      <c r="G3" s="172"/>
      <c r="H3" s="172"/>
      <c r="Y3" s="73"/>
      <c r="Z3" s="73"/>
      <c r="AA3" s="73"/>
      <c r="AB3" s="73"/>
      <c r="AC3" s="183" t="s">
        <v>21</v>
      </c>
      <c r="AD3" s="183"/>
    </row>
    <row r="4" ht="18" customHeight="1" spans="1:30">
      <c r="A4" s="142" t="s">
        <v>210</v>
      </c>
      <c r="B4" s="142" t="s">
        <v>211</v>
      </c>
      <c r="C4" s="142" t="s">
        <v>212</v>
      </c>
      <c r="D4" s="142" t="s">
        <v>213</v>
      </c>
      <c r="E4" s="142" t="s">
        <v>214</v>
      </c>
      <c r="F4" s="142" t="s">
        <v>215</v>
      </c>
      <c r="G4" s="142" t="s">
        <v>216</v>
      </c>
      <c r="H4" s="74" t="s">
        <v>79</v>
      </c>
      <c r="I4" s="165" t="s">
        <v>80</v>
      </c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7"/>
      <c r="Y4" s="100" t="s">
        <v>67</v>
      </c>
      <c r="Z4" s="111"/>
      <c r="AA4" s="111"/>
      <c r="AB4" s="111"/>
      <c r="AC4" s="111"/>
      <c r="AD4" s="117"/>
    </row>
    <row r="5" ht="18" customHeight="1" spans="1:30">
      <c r="A5" s="142"/>
      <c r="B5" s="142"/>
      <c r="C5" s="142"/>
      <c r="D5" s="142"/>
      <c r="E5" s="142"/>
      <c r="F5" s="142"/>
      <c r="G5" s="142"/>
      <c r="H5" s="173"/>
      <c r="I5" s="99" t="s">
        <v>81</v>
      </c>
      <c r="J5" s="60" t="s">
        <v>82</v>
      </c>
      <c r="K5" s="60"/>
      <c r="L5" s="60"/>
      <c r="M5" s="60"/>
      <c r="N5" s="60"/>
      <c r="O5" s="60"/>
      <c r="P5" s="99" t="s">
        <v>83</v>
      </c>
      <c r="Q5" s="99" t="s">
        <v>84</v>
      </c>
      <c r="R5" s="99" t="s">
        <v>85</v>
      </c>
      <c r="S5" s="60" t="s">
        <v>86</v>
      </c>
      <c r="T5" s="60"/>
      <c r="U5" s="60"/>
      <c r="V5" s="60"/>
      <c r="W5" s="60"/>
      <c r="X5" s="60"/>
      <c r="Y5" s="99" t="s">
        <v>81</v>
      </c>
      <c r="Z5" s="99" t="s">
        <v>82</v>
      </c>
      <c r="AA5" s="99" t="s">
        <v>83</v>
      </c>
      <c r="AB5" s="99" t="s">
        <v>84</v>
      </c>
      <c r="AC5" s="99" t="s">
        <v>85</v>
      </c>
      <c r="AD5" s="99" t="s">
        <v>86</v>
      </c>
    </row>
    <row r="6" ht="18" customHeight="1" spans="1:30">
      <c r="A6" s="142"/>
      <c r="B6" s="142"/>
      <c r="C6" s="142"/>
      <c r="D6" s="142"/>
      <c r="E6" s="142"/>
      <c r="F6" s="142"/>
      <c r="G6" s="142"/>
      <c r="H6" s="173"/>
      <c r="I6" s="101"/>
      <c r="J6" s="60" t="s">
        <v>217</v>
      </c>
      <c r="K6" s="60"/>
      <c r="L6" s="60" t="s">
        <v>218</v>
      </c>
      <c r="M6" s="60" t="s">
        <v>219</v>
      </c>
      <c r="N6" s="60" t="s">
        <v>220</v>
      </c>
      <c r="O6" s="60" t="s">
        <v>221</v>
      </c>
      <c r="P6" s="101"/>
      <c r="Q6" s="101"/>
      <c r="R6" s="101"/>
      <c r="S6" s="99" t="s">
        <v>81</v>
      </c>
      <c r="T6" s="99" t="s">
        <v>87</v>
      </c>
      <c r="U6" s="99" t="s">
        <v>88</v>
      </c>
      <c r="V6" s="99" t="s">
        <v>89</v>
      </c>
      <c r="W6" s="99" t="s">
        <v>90</v>
      </c>
      <c r="X6" s="99" t="s">
        <v>91</v>
      </c>
      <c r="Y6" s="101"/>
      <c r="Z6" s="101"/>
      <c r="AA6" s="101"/>
      <c r="AB6" s="101"/>
      <c r="AC6" s="101"/>
      <c r="AD6" s="101"/>
    </row>
    <row r="7" ht="30" customHeight="1" spans="1:30">
      <c r="A7" s="142"/>
      <c r="B7" s="142"/>
      <c r="C7" s="142"/>
      <c r="D7" s="142"/>
      <c r="E7" s="142"/>
      <c r="F7" s="142"/>
      <c r="G7" s="142"/>
      <c r="H7" s="77"/>
      <c r="I7" s="102"/>
      <c r="J7" s="60" t="s">
        <v>217</v>
      </c>
      <c r="K7" s="60" t="s">
        <v>222</v>
      </c>
      <c r="L7" s="60"/>
      <c r="M7" s="60"/>
      <c r="N7" s="60"/>
      <c r="O7" s="60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ht="18" customHeight="1" spans="1:30">
      <c r="A8" s="174" t="s">
        <v>189</v>
      </c>
      <c r="B8" s="174" t="s">
        <v>190</v>
      </c>
      <c r="C8" s="174" t="s">
        <v>223</v>
      </c>
      <c r="D8" s="174" t="s">
        <v>224</v>
      </c>
      <c r="E8" s="174" t="s">
        <v>225</v>
      </c>
      <c r="F8" s="174" t="s">
        <v>194</v>
      </c>
      <c r="G8" s="174" t="s">
        <v>195</v>
      </c>
      <c r="H8" s="174" t="s">
        <v>226</v>
      </c>
      <c r="I8" s="174" t="s">
        <v>227</v>
      </c>
      <c r="J8" s="174" t="s">
        <v>228</v>
      </c>
      <c r="K8" s="174" t="s">
        <v>199</v>
      </c>
      <c r="L8" s="174" t="s">
        <v>200</v>
      </c>
      <c r="M8" s="174" t="s">
        <v>201</v>
      </c>
      <c r="N8" s="174" t="s">
        <v>229</v>
      </c>
      <c r="O8" s="174" t="s">
        <v>230</v>
      </c>
      <c r="P8" s="174" t="s">
        <v>231</v>
      </c>
      <c r="Q8" s="174" t="s">
        <v>232</v>
      </c>
      <c r="R8" s="174" t="s">
        <v>233</v>
      </c>
      <c r="S8" s="174" t="s">
        <v>234</v>
      </c>
      <c r="T8" s="174" t="s">
        <v>235</v>
      </c>
      <c r="U8" s="174" t="s">
        <v>236</v>
      </c>
      <c r="V8" s="174" t="s">
        <v>237</v>
      </c>
      <c r="W8" s="174" t="s">
        <v>238</v>
      </c>
      <c r="X8" s="174" t="s">
        <v>239</v>
      </c>
      <c r="Y8" s="174" t="s">
        <v>240</v>
      </c>
      <c r="Z8" s="174" t="s">
        <v>241</v>
      </c>
      <c r="AA8" s="174" t="s">
        <v>242</v>
      </c>
      <c r="AB8" s="174" t="s">
        <v>243</v>
      </c>
      <c r="AC8" s="174" t="s">
        <v>244</v>
      </c>
      <c r="AD8" s="174" t="s">
        <v>245</v>
      </c>
    </row>
    <row r="9" ht="18" customHeight="1" spans="1:30">
      <c r="A9" s="175" t="s">
        <v>96</v>
      </c>
      <c r="B9" s="175" t="s">
        <v>246</v>
      </c>
      <c r="C9" s="175" t="s">
        <v>145</v>
      </c>
      <c r="D9" s="175" t="s">
        <v>144</v>
      </c>
      <c r="E9" s="175" t="s">
        <v>145</v>
      </c>
      <c r="F9" s="175" t="s">
        <v>247</v>
      </c>
      <c r="G9" s="175" t="s">
        <v>145</v>
      </c>
      <c r="H9" s="176">
        <v>381396</v>
      </c>
      <c r="I9" s="176">
        <v>381396</v>
      </c>
      <c r="J9" s="176">
        <v>381396</v>
      </c>
      <c r="K9" s="176"/>
      <c r="L9" s="176">
        <v>114418.8</v>
      </c>
      <c r="M9" s="176"/>
      <c r="N9" s="176">
        <v>266977.2</v>
      </c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 t="s">
        <v>97</v>
      </c>
    </row>
    <row r="10" ht="18" customHeight="1" spans="1:30">
      <c r="A10" s="175" t="s">
        <v>96</v>
      </c>
      <c r="B10" s="175" t="s">
        <v>248</v>
      </c>
      <c r="C10" s="175" t="s">
        <v>249</v>
      </c>
      <c r="D10" s="175" t="s">
        <v>139</v>
      </c>
      <c r="E10" s="175" t="s">
        <v>138</v>
      </c>
      <c r="F10" s="175" t="s">
        <v>250</v>
      </c>
      <c r="G10" s="175" t="s">
        <v>249</v>
      </c>
      <c r="H10" s="176">
        <v>52370.2</v>
      </c>
      <c r="I10" s="176">
        <v>52370.2</v>
      </c>
      <c r="J10" s="176">
        <v>52370.2</v>
      </c>
      <c r="K10" s="176"/>
      <c r="L10" s="176">
        <v>15711.06</v>
      </c>
      <c r="M10" s="176"/>
      <c r="N10" s="176">
        <v>36659.14</v>
      </c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</row>
    <row r="11" ht="18" customHeight="1" spans="1:30">
      <c r="A11" s="175" t="s">
        <v>96</v>
      </c>
      <c r="B11" s="175" t="s">
        <v>251</v>
      </c>
      <c r="C11" s="175" t="s">
        <v>252</v>
      </c>
      <c r="D11" s="175" t="s">
        <v>139</v>
      </c>
      <c r="E11" s="175" t="s">
        <v>138</v>
      </c>
      <c r="F11" s="175" t="s">
        <v>253</v>
      </c>
      <c r="G11" s="175" t="s">
        <v>254</v>
      </c>
      <c r="H11" s="176">
        <v>202190.28</v>
      </c>
      <c r="I11" s="176">
        <v>57322.5</v>
      </c>
      <c r="J11" s="176">
        <v>57322.5</v>
      </c>
      <c r="K11" s="176"/>
      <c r="L11" s="176">
        <v>17196.75</v>
      </c>
      <c r="M11" s="176"/>
      <c r="N11" s="176">
        <v>40125.75</v>
      </c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84">
        <v>144867.78</v>
      </c>
      <c r="Z11" s="184"/>
      <c r="AA11" s="184"/>
      <c r="AB11" s="184"/>
      <c r="AC11" s="184"/>
      <c r="AD11" s="184">
        <v>144867.78</v>
      </c>
    </row>
    <row r="12" ht="18" customHeight="1" spans="1:30">
      <c r="A12" s="175" t="s">
        <v>96</v>
      </c>
      <c r="B12" s="175" t="s">
        <v>251</v>
      </c>
      <c r="C12" s="175" t="s">
        <v>252</v>
      </c>
      <c r="D12" s="175" t="s">
        <v>139</v>
      </c>
      <c r="E12" s="175" t="s">
        <v>138</v>
      </c>
      <c r="F12" s="175" t="s">
        <v>255</v>
      </c>
      <c r="G12" s="175" t="s">
        <v>256</v>
      </c>
      <c r="H12" s="176">
        <v>1200</v>
      </c>
      <c r="I12" s="176">
        <v>1200</v>
      </c>
      <c r="J12" s="176">
        <v>1200</v>
      </c>
      <c r="K12" s="176"/>
      <c r="L12" s="176">
        <v>360</v>
      </c>
      <c r="M12" s="176"/>
      <c r="N12" s="176">
        <v>840</v>
      </c>
      <c r="O12" s="179" t="s">
        <v>257</v>
      </c>
      <c r="P12" s="179"/>
      <c r="Q12" s="179"/>
      <c r="R12" s="179"/>
      <c r="S12" s="179"/>
      <c r="T12" s="179"/>
      <c r="U12" s="179"/>
      <c r="V12" s="179"/>
      <c r="W12" s="179"/>
      <c r="X12" s="179"/>
      <c r="Y12" s="184"/>
      <c r="Z12" s="184"/>
      <c r="AA12" s="184"/>
      <c r="AB12" s="184"/>
      <c r="AC12" s="184"/>
      <c r="AD12" s="184"/>
    </row>
    <row r="13" ht="18" customHeight="1" spans="1:30">
      <c r="A13" s="175" t="s">
        <v>96</v>
      </c>
      <c r="B13" s="175" t="s">
        <v>251</v>
      </c>
      <c r="C13" s="175" t="s">
        <v>252</v>
      </c>
      <c r="D13" s="175" t="s">
        <v>139</v>
      </c>
      <c r="E13" s="175" t="s">
        <v>138</v>
      </c>
      <c r="F13" s="175" t="s">
        <v>258</v>
      </c>
      <c r="G13" s="175" t="s">
        <v>259</v>
      </c>
      <c r="H13" s="176">
        <v>6000</v>
      </c>
      <c r="I13" s="176">
        <v>6000</v>
      </c>
      <c r="J13" s="176">
        <v>6000</v>
      </c>
      <c r="K13" s="176"/>
      <c r="L13" s="176">
        <v>1800</v>
      </c>
      <c r="M13" s="176"/>
      <c r="N13" s="176">
        <v>4200</v>
      </c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84"/>
      <c r="Z13" s="184"/>
      <c r="AA13" s="184"/>
      <c r="AB13" s="184"/>
      <c r="AC13" s="184"/>
      <c r="AD13" s="184"/>
    </row>
    <row r="14" ht="18" customHeight="1" spans="1:30">
      <c r="A14" s="175" t="s">
        <v>96</v>
      </c>
      <c r="B14" s="175" t="s">
        <v>251</v>
      </c>
      <c r="C14" s="175" t="s">
        <v>252</v>
      </c>
      <c r="D14" s="175" t="s">
        <v>139</v>
      </c>
      <c r="E14" s="175" t="s">
        <v>138</v>
      </c>
      <c r="F14" s="175" t="s">
        <v>260</v>
      </c>
      <c r="G14" s="175" t="s">
        <v>261</v>
      </c>
      <c r="H14" s="176">
        <v>4000</v>
      </c>
      <c r="I14" s="176">
        <v>4000</v>
      </c>
      <c r="J14" s="176">
        <v>4000</v>
      </c>
      <c r="K14" s="176"/>
      <c r="L14" s="176">
        <v>1200</v>
      </c>
      <c r="M14" s="176"/>
      <c r="N14" s="176">
        <v>2800</v>
      </c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84"/>
      <c r="Z14" s="184"/>
      <c r="AA14" s="184"/>
      <c r="AB14" s="184"/>
      <c r="AC14" s="184"/>
      <c r="AD14" s="184"/>
    </row>
    <row r="15" ht="18" customHeight="1" spans="1:30">
      <c r="A15" s="175" t="s">
        <v>96</v>
      </c>
      <c r="B15" s="175" t="s">
        <v>251</v>
      </c>
      <c r="C15" s="175" t="s">
        <v>252</v>
      </c>
      <c r="D15" s="175" t="s">
        <v>139</v>
      </c>
      <c r="E15" s="175" t="s">
        <v>138</v>
      </c>
      <c r="F15" s="175" t="s">
        <v>262</v>
      </c>
      <c r="G15" s="175" t="s">
        <v>263</v>
      </c>
      <c r="H15" s="176">
        <v>3000</v>
      </c>
      <c r="I15" s="176">
        <v>3000</v>
      </c>
      <c r="J15" s="176">
        <v>3000</v>
      </c>
      <c r="K15" s="176"/>
      <c r="L15" s="176">
        <v>900</v>
      </c>
      <c r="M15" s="176"/>
      <c r="N15" s="176">
        <v>2100</v>
      </c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84"/>
      <c r="Z15" s="184"/>
      <c r="AA15" s="184"/>
      <c r="AB15" s="184"/>
      <c r="AC15" s="184"/>
      <c r="AD15" s="184"/>
    </row>
    <row r="16" ht="18" customHeight="1" spans="1:30">
      <c r="A16" s="175" t="s">
        <v>96</v>
      </c>
      <c r="B16" s="175" t="s">
        <v>251</v>
      </c>
      <c r="C16" s="175" t="s">
        <v>252</v>
      </c>
      <c r="D16" s="175" t="s">
        <v>139</v>
      </c>
      <c r="E16" s="175" t="s">
        <v>138</v>
      </c>
      <c r="F16" s="175" t="s">
        <v>264</v>
      </c>
      <c r="G16" s="175" t="s">
        <v>265</v>
      </c>
      <c r="H16" s="176">
        <v>19200</v>
      </c>
      <c r="I16" s="176">
        <v>19200</v>
      </c>
      <c r="J16" s="176">
        <v>19200</v>
      </c>
      <c r="K16" s="176"/>
      <c r="L16" s="176">
        <v>5760</v>
      </c>
      <c r="M16" s="176"/>
      <c r="N16" s="176">
        <v>13440</v>
      </c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84"/>
      <c r="Z16" s="184"/>
      <c r="AA16" s="184"/>
      <c r="AB16" s="184"/>
      <c r="AC16" s="184"/>
      <c r="AD16" s="184"/>
    </row>
    <row r="17" ht="18" customHeight="1" spans="1:30">
      <c r="A17" s="175" t="s">
        <v>96</v>
      </c>
      <c r="B17" s="175" t="s">
        <v>251</v>
      </c>
      <c r="C17" s="175" t="s">
        <v>252</v>
      </c>
      <c r="D17" s="175" t="s">
        <v>139</v>
      </c>
      <c r="E17" s="175" t="s">
        <v>138</v>
      </c>
      <c r="F17" s="175" t="s">
        <v>266</v>
      </c>
      <c r="G17" s="175" t="s">
        <v>267</v>
      </c>
      <c r="H17" s="176">
        <v>20000</v>
      </c>
      <c r="I17" s="176">
        <v>20000</v>
      </c>
      <c r="J17" s="176">
        <v>20000</v>
      </c>
      <c r="K17" s="176"/>
      <c r="L17" s="176">
        <v>6000</v>
      </c>
      <c r="M17" s="176"/>
      <c r="N17" s="176">
        <v>14000</v>
      </c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84"/>
      <c r="Z17" s="184"/>
      <c r="AA17" s="184"/>
      <c r="AB17" s="184"/>
      <c r="AC17" s="184"/>
      <c r="AD17" s="184"/>
    </row>
    <row r="18" ht="18" customHeight="1" spans="1:30">
      <c r="A18" s="175" t="s">
        <v>96</v>
      </c>
      <c r="B18" s="175" t="s">
        <v>268</v>
      </c>
      <c r="C18" s="175" t="s">
        <v>269</v>
      </c>
      <c r="D18" s="175" t="s">
        <v>121</v>
      </c>
      <c r="E18" s="175" t="s">
        <v>122</v>
      </c>
      <c r="F18" s="175" t="s">
        <v>270</v>
      </c>
      <c r="G18" s="175" t="s">
        <v>271</v>
      </c>
      <c r="H18" s="176">
        <v>3000</v>
      </c>
      <c r="I18" s="176">
        <v>3000</v>
      </c>
      <c r="J18" s="176">
        <v>3000</v>
      </c>
      <c r="K18" s="176"/>
      <c r="L18" s="176">
        <v>900</v>
      </c>
      <c r="M18" s="176"/>
      <c r="N18" s="176">
        <v>2100</v>
      </c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84"/>
      <c r="Z18" s="184"/>
      <c r="AA18" s="184"/>
      <c r="AB18" s="184"/>
      <c r="AC18" s="184"/>
      <c r="AD18" s="184"/>
    </row>
    <row r="19" ht="18" customHeight="1" spans="1:30">
      <c r="A19" s="175" t="s">
        <v>96</v>
      </c>
      <c r="B19" s="175" t="s">
        <v>272</v>
      </c>
      <c r="C19" s="175" t="s">
        <v>273</v>
      </c>
      <c r="D19" s="175" t="s">
        <v>139</v>
      </c>
      <c r="E19" s="175" t="s">
        <v>138</v>
      </c>
      <c r="F19" s="175" t="s">
        <v>274</v>
      </c>
      <c r="G19" s="175" t="s">
        <v>275</v>
      </c>
      <c r="H19" s="176">
        <v>1643208</v>
      </c>
      <c r="I19" s="176">
        <v>1643208</v>
      </c>
      <c r="J19" s="176">
        <v>1643208</v>
      </c>
      <c r="K19" s="176"/>
      <c r="L19" s="176">
        <v>492962.4</v>
      </c>
      <c r="M19" s="176"/>
      <c r="N19" s="176">
        <v>1150245.6</v>
      </c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84"/>
      <c r="Z19" s="184"/>
      <c r="AA19" s="184"/>
      <c r="AB19" s="184"/>
      <c r="AC19" s="184"/>
      <c r="AD19" s="184"/>
    </row>
    <row r="20" ht="18" customHeight="1" spans="1:30">
      <c r="A20" s="175" t="s">
        <v>96</v>
      </c>
      <c r="B20" s="175" t="s">
        <v>272</v>
      </c>
      <c r="C20" s="175" t="s">
        <v>273</v>
      </c>
      <c r="D20" s="175" t="s">
        <v>139</v>
      </c>
      <c r="E20" s="175" t="s">
        <v>138</v>
      </c>
      <c r="F20" s="175" t="s">
        <v>276</v>
      </c>
      <c r="G20" s="175" t="s">
        <v>277</v>
      </c>
      <c r="H20" s="176">
        <v>480</v>
      </c>
      <c r="I20" s="176">
        <v>480</v>
      </c>
      <c r="J20" s="176">
        <v>480</v>
      </c>
      <c r="K20" s="176"/>
      <c r="L20" s="176">
        <v>144</v>
      </c>
      <c r="M20" s="176"/>
      <c r="N20" s="176">
        <v>336</v>
      </c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84"/>
      <c r="Z20" s="184"/>
      <c r="AA20" s="184"/>
      <c r="AB20" s="184"/>
      <c r="AC20" s="184"/>
      <c r="AD20" s="184"/>
    </row>
    <row r="21" ht="18" customHeight="1" spans="1:30">
      <c r="A21" s="175" t="s">
        <v>96</v>
      </c>
      <c r="B21" s="175" t="s">
        <v>272</v>
      </c>
      <c r="C21" s="175" t="s">
        <v>273</v>
      </c>
      <c r="D21" s="175" t="s">
        <v>139</v>
      </c>
      <c r="E21" s="175" t="s">
        <v>138</v>
      </c>
      <c r="F21" s="175" t="s">
        <v>276</v>
      </c>
      <c r="G21" s="175" t="s">
        <v>277</v>
      </c>
      <c r="H21" s="176">
        <v>288</v>
      </c>
      <c r="I21" s="176">
        <v>288</v>
      </c>
      <c r="J21" s="176">
        <v>288</v>
      </c>
      <c r="K21" s="176"/>
      <c r="L21" s="176">
        <v>86.4</v>
      </c>
      <c r="M21" s="176"/>
      <c r="N21" s="176">
        <v>201.6</v>
      </c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84"/>
      <c r="Z21" s="184"/>
      <c r="AA21" s="184"/>
      <c r="AB21" s="184"/>
      <c r="AC21" s="184"/>
      <c r="AD21" s="184"/>
    </row>
    <row r="22" ht="18" customHeight="1" spans="1:30">
      <c r="A22" s="175" t="s">
        <v>96</v>
      </c>
      <c r="B22" s="175" t="s">
        <v>272</v>
      </c>
      <c r="C22" s="175" t="s">
        <v>273</v>
      </c>
      <c r="D22" s="175" t="s">
        <v>139</v>
      </c>
      <c r="E22" s="175" t="s">
        <v>138</v>
      </c>
      <c r="F22" s="175" t="s">
        <v>278</v>
      </c>
      <c r="G22" s="175" t="s">
        <v>279</v>
      </c>
      <c r="H22" s="176">
        <v>136934</v>
      </c>
      <c r="I22" s="176">
        <v>136934</v>
      </c>
      <c r="J22" s="176">
        <v>136934</v>
      </c>
      <c r="K22" s="176"/>
      <c r="L22" s="176">
        <v>41080.2</v>
      </c>
      <c r="M22" s="176"/>
      <c r="N22" s="176">
        <v>95853.8</v>
      </c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84"/>
      <c r="Z22" s="184"/>
      <c r="AA22" s="184"/>
      <c r="AB22" s="184"/>
      <c r="AC22" s="184"/>
      <c r="AD22" s="184"/>
    </row>
    <row r="23" ht="18" customHeight="1" spans="1:30">
      <c r="A23" s="175" t="s">
        <v>96</v>
      </c>
      <c r="B23" s="175" t="s">
        <v>272</v>
      </c>
      <c r="C23" s="175" t="s">
        <v>273</v>
      </c>
      <c r="D23" s="175" t="s">
        <v>139</v>
      </c>
      <c r="E23" s="175" t="s">
        <v>138</v>
      </c>
      <c r="F23" s="175" t="s">
        <v>280</v>
      </c>
      <c r="G23" s="175" t="s">
        <v>281</v>
      </c>
      <c r="H23" s="176">
        <v>306708</v>
      </c>
      <c r="I23" s="176">
        <v>306708</v>
      </c>
      <c r="J23" s="176">
        <v>306708</v>
      </c>
      <c r="K23" s="176"/>
      <c r="L23" s="176">
        <v>92012.4</v>
      </c>
      <c r="M23" s="176"/>
      <c r="N23" s="176">
        <v>214695.6</v>
      </c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4"/>
      <c r="Z23" s="184"/>
      <c r="AA23" s="184"/>
      <c r="AB23" s="184"/>
      <c r="AC23" s="184"/>
      <c r="AD23" s="184"/>
    </row>
    <row r="24" ht="18" customHeight="1" spans="1:30">
      <c r="A24" s="175" t="s">
        <v>96</v>
      </c>
      <c r="B24" s="175" t="s">
        <v>272</v>
      </c>
      <c r="C24" s="175" t="s">
        <v>273</v>
      </c>
      <c r="D24" s="175" t="s">
        <v>139</v>
      </c>
      <c r="E24" s="175" t="s">
        <v>138</v>
      </c>
      <c r="F24" s="175" t="s">
        <v>280</v>
      </c>
      <c r="G24" s="175" t="s">
        <v>281</v>
      </c>
      <c r="H24" s="176">
        <v>607344</v>
      </c>
      <c r="I24" s="176">
        <v>607344</v>
      </c>
      <c r="J24" s="176">
        <v>607344</v>
      </c>
      <c r="K24" s="176"/>
      <c r="L24" s="176">
        <v>182203.2</v>
      </c>
      <c r="M24" s="176"/>
      <c r="N24" s="176">
        <v>425140.8</v>
      </c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84"/>
      <c r="Z24" s="184"/>
      <c r="AA24" s="184"/>
      <c r="AB24" s="184"/>
      <c r="AC24" s="184"/>
      <c r="AD24" s="184"/>
    </row>
    <row r="25" ht="18" customHeight="1" spans="1:30">
      <c r="A25" s="175" t="s">
        <v>96</v>
      </c>
      <c r="B25" s="175" t="s">
        <v>272</v>
      </c>
      <c r="C25" s="175" t="s">
        <v>273</v>
      </c>
      <c r="D25" s="175" t="s">
        <v>139</v>
      </c>
      <c r="E25" s="175" t="s">
        <v>138</v>
      </c>
      <c r="F25" s="175" t="s">
        <v>280</v>
      </c>
      <c r="G25" s="175" t="s">
        <v>281</v>
      </c>
      <c r="H25" s="176">
        <v>531660</v>
      </c>
      <c r="I25" s="176">
        <v>531660</v>
      </c>
      <c r="J25" s="176">
        <v>531660</v>
      </c>
      <c r="K25" s="176"/>
      <c r="L25" s="176">
        <v>159498</v>
      </c>
      <c r="M25" s="176"/>
      <c r="N25" s="176">
        <v>372162</v>
      </c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84"/>
      <c r="Z25" s="184"/>
      <c r="AA25" s="184"/>
      <c r="AB25" s="184"/>
      <c r="AC25" s="184"/>
      <c r="AD25" s="184"/>
    </row>
    <row r="26" ht="18" customHeight="1" spans="1:30">
      <c r="A26" s="175" t="s">
        <v>96</v>
      </c>
      <c r="B26" s="175" t="s">
        <v>282</v>
      </c>
      <c r="C26" s="175" t="s">
        <v>283</v>
      </c>
      <c r="D26" s="175" t="s">
        <v>123</v>
      </c>
      <c r="E26" s="175" t="s">
        <v>124</v>
      </c>
      <c r="F26" s="175" t="s">
        <v>284</v>
      </c>
      <c r="G26" s="175" t="s">
        <v>285</v>
      </c>
      <c r="H26" s="176">
        <v>503840.64</v>
      </c>
      <c r="I26" s="176">
        <v>503840.64</v>
      </c>
      <c r="J26" s="176">
        <v>503840.64</v>
      </c>
      <c r="K26" s="176"/>
      <c r="L26" s="176">
        <v>151152.19</v>
      </c>
      <c r="M26" s="176"/>
      <c r="N26" s="176">
        <v>352688.45</v>
      </c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84"/>
      <c r="Z26" s="184"/>
      <c r="AA26" s="184"/>
      <c r="AB26" s="184"/>
      <c r="AC26" s="184"/>
      <c r="AD26" s="184"/>
    </row>
    <row r="27" ht="18" customHeight="1" spans="1:30">
      <c r="A27" s="175" t="s">
        <v>96</v>
      </c>
      <c r="B27" s="175" t="s">
        <v>282</v>
      </c>
      <c r="C27" s="175" t="s">
        <v>283</v>
      </c>
      <c r="D27" s="175" t="s">
        <v>129</v>
      </c>
      <c r="E27" s="175" t="s">
        <v>130</v>
      </c>
      <c r="F27" s="175" t="s">
        <v>286</v>
      </c>
      <c r="G27" s="175" t="s">
        <v>287</v>
      </c>
      <c r="H27" s="176">
        <v>12480</v>
      </c>
      <c r="I27" s="176">
        <v>12480</v>
      </c>
      <c r="J27" s="176">
        <v>12480</v>
      </c>
      <c r="K27" s="176"/>
      <c r="L27" s="176">
        <v>3744</v>
      </c>
      <c r="M27" s="176"/>
      <c r="N27" s="176">
        <v>8736</v>
      </c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5"/>
      <c r="Z27" s="185"/>
      <c r="AA27" s="185"/>
      <c r="AB27" s="185"/>
      <c r="AC27" s="185"/>
      <c r="AD27" s="185"/>
    </row>
    <row r="28" ht="18" customHeight="1" spans="1:30">
      <c r="A28" s="175" t="s">
        <v>96</v>
      </c>
      <c r="B28" s="175" t="s">
        <v>282</v>
      </c>
      <c r="C28" s="175" t="s">
        <v>283</v>
      </c>
      <c r="D28" s="175" t="s">
        <v>129</v>
      </c>
      <c r="E28" s="175" t="s">
        <v>130</v>
      </c>
      <c r="F28" s="175" t="s">
        <v>286</v>
      </c>
      <c r="G28" s="175" t="s">
        <v>287</v>
      </c>
      <c r="H28" s="176">
        <v>277423.44</v>
      </c>
      <c r="I28" s="176">
        <v>277423.44</v>
      </c>
      <c r="J28" s="176">
        <v>277423.44</v>
      </c>
      <c r="K28" s="176"/>
      <c r="L28" s="176">
        <v>83227.03</v>
      </c>
      <c r="M28" s="176"/>
      <c r="N28" s="176">
        <v>194196.41</v>
      </c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5"/>
      <c r="Z28" s="185"/>
      <c r="AA28" s="185"/>
      <c r="AB28" s="185"/>
      <c r="AC28" s="185"/>
      <c r="AD28" s="185"/>
    </row>
    <row r="29" ht="18" customHeight="1" spans="1:30">
      <c r="A29" s="175" t="s">
        <v>96</v>
      </c>
      <c r="B29" s="175" t="s">
        <v>282</v>
      </c>
      <c r="C29" s="175" t="s">
        <v>283</v>
      </c>
      <c r="D29" s="175" t="s">
        <v>131</v>
      </c>
      <c r="E29" s="175" t="s">
        <v>132</v>
      </c>
      <c r="F29" s="175" t="s">
        <v>288</v>
      </c>
      <c r="G29" s="175" t="s">
        <v>289</v>
      </c>
      <c r="H29" s="176">
        <v>189439.2</v>
      </c>
      <c r="I29" s="176">
        <v>189439.2</v>
      </c>
      <c r="J29" s="176">
        <v>189439.2</v>
      </c>
      <c r="K29" s="176"/>
      <c r="L29" s="176">
        <v>56831.76</v>
      </c>
      <c r="M29" s="176"/>
      <c r="N29" s="176">
        <v>132607.44</v>
      </c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5"/>
      <c r="Z29" s="185"/>
      <c r="AA29" s="185"/>
      <c r="AB29" s="185"/>
      <c r="AC29" s="185"/>
      <c r="AD29" s="185"/>
    </row>
    <row r="30" ht="18" customHeight="1" spans="1:30">
      <c r="A30" s="175" t="s">
        <v>96</v>
      </c>
      <c r="B30" s="175" t="s">
        <v>282</v>
      </c>
      <c r="C30" s="175" t="s">
        <v>283</v>
      </c>
      <c r="D30" s="175" t="s">
        <v>133</v>
      </c>
      <c r="E30" s="175" t="s">
        <v>134</v>
      </c>
      <c r="F30" s="175" t="s">
        <v>290</v>
      </c>
      <c r="G30" s="175" t="s">
        <v>291</v>
      </c>
      <c r="H30" s="176">
        <v>40937.28</v>
      </c>
      <c r="I30" s="176">
        <v>40937.28</v>
      </c>
      <c r="J30" s="176">
        <v>40937.28</v>
      </c>
      <c r="K30" s="176"/>
      <c r="L30" s="176">
        <v>12281.18</v>
      </c>
      <c r="M30" s="176"/>
      <c r="N30" s="176">
        <v>28656.1</v>
      </c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5"/>
      <c r="Z30" s="185"/>
      <c r="AA30" s="185"/>
      <c r="AB30" s="185"/>
      <c r="AC30" s="185"/>
      <c r="AD30" s="185"/>
    </row>
    <row r="31" ht="18" customHeight="1" spans="1:30">
      <c r="A31" s="175" t="s">
        <v>96</v>
      </c>
      <c r="B31" s="175" t="s">
        <v>282</v>
      </c>
      <c r="C31" s="175" t="s">
        <v>283</v>
      </c>
      <c r="D31" s="175" t="s">
        <v>139</v>
      </c>
      <c r="E31" s="175" t="s">
        <v>138</v>
      </c>
      <c r="F31" s="175" t="s">
        <v>290</v>
      </c>
      <c r="G31" s="175" t="s">
        <v>291</v>
      </c>
      <c r="H31" s="176">
        <v>20973.84</v>
      </c>
      <c r="I31" s="176">
        <v>20973.84</v>
      </c>
      <c r="J31" s="176">
        <v>20973.84</v>
      </c>
      <c r="K31" s="176"/>
      <c r="L31" s="176">
        <v>6292.15</v>
      </c>
      <c r="M31" s="176"/>
      <c r="N31" s="176">
        <v>14681.69</v>
      </c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5"/>
      <c r="Z31" s="185"/>
      <c r="AA31" s="185"/>
      <c r="AB31" s="185"/>
      <c r="AC31" s="185"/>
      <c r="AD31" s="185"/>
    </row>
    <row r="32" ht="18" customHeight="1" spans="1:30">
      <c r="A32" s="177" t="s">
        <v>146</v>
      </c>
      <c r="B32" s="177"/>
      <c r="C32" s="177"/>
      <c r="D32" s="177"/>
      <c r="E32" s="177"/>
      <c r="F32" s="177"/>
      <c r="G32" s="177"/>
      <c r="H32" s="178">
        <v>4964072.88</v>
      </c>
      <c r="I32" s="181">
        <v>4829405.1</v>
      </c>
      <c r="J32" s="181">
        <v>4819205.1</v>
      </c>
      <c r="K32" s="181"/>
      <c r="L32" s="181">
        <v>1445761.52</v>
      </c>
      <c r="M32" s="181"/>
      <c r="N32" s="181">
        <v>3373443.58</v>
      </c>
      <c r="O32" s="180"/>
      <c r="P32" s="180"/>
      <c r="Q32" s="180"/>
      <c r="R32" s="180"/>
      <c r="S32" s="181"/>
      <c r="T32" s="181"/>
      <c r="U32" s="181"/>
      <c r="V32" s="181"/>
      <c r="W32" s="181"/>
      <c r="X32" s="181"/>
      <c r="Y32" s="185">
        <v>144867.78</v>
      </c>
      <c r="Z32" s="185"/>
      <c r="AA32" s="185"/>
      <c r="AB32" s="185"/>
      <c r="AC32" s="185"/>
      <c r="AD32" s="185">
        <v>144867.78</v>
      </c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32:G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18213376979</cp:lastModifiedBy>
  <dcterms:created xsi:type="dcterms:W3CDTF">2020-01-11T06:24:00Z</dcterms:created>
  <cp:lastPrinted>2025-02-10T10:43:00Z</cp:lastPrinted>
  <dcterms:modified xsi:type="dcterms:W3CDTF">2025-03-24T07:18:48Z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CA2C558E09244091A5558473F32D6F8F</vt:lpwstr>
  </property>
</Properties>
</file>