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动态调整后" sheetId="4" r:id="rId1"/>
  </sheets>
  <calcPr calcId="144525"/>
</workbook>
</file>

<file path=xl/sharedStrings.xml><?xml version="1.0" encoding="utf-8"?>
<sst xmlns="http://schemas.openxmlformats.org/spreadsheetml/2006/main" count="285" uniqueCount="195">
  <si>
    <t>大理市2024年度巩固拓展脱贫攻坚成果和乡村振兴项目库（动态调整后）</t>
  </si>
  <si>
    <t>序号</t>
  </si>
  <si>
    <t>项目名称</t>
  </si>
  <si>
    <t>项目类别</t>
  </si>
  <si>
    <t>建设性质（新建/续建）</t>
  </si>
  <si>
    <t>项目实施地点（到乡镇、村、组）</t>
  </si>
  <si>
    <t>项目组织实施单位（乡镇人民政府/县级部门）</t>
  </si>
  <si>
    <t>项目行业主管部门（县级部门）</t>
  </si>
  <si>
    <t>项目概要及建设主要内容</t>
  </si>
  <si>
    <t>概算投资及构成（万元）</t>
  </si>
  <si>
    <t>绩效目标预测</t>
  </si>
  <si>
    <t>备注（原有、新调入）</t>
  </si>
  <si>
    <t>总投资</t>
  </si>
  <si>
    <t>衔接资金</t>
  </si>
  <si>
    <t>上海帮扶资金</t>
  </si>
  <si>
    <t>行业部门资金</t>
  </si>
  <si>
    <t>其他资金</t>
  </si>
  <si>
    <t>经济效益</t>
  </si>
  <si>
    <t>社会效益</t>
  </si>
  <si>
    <t>生态效益</t>
  </si>
  <si>
    <t>覆盖脱贫村（个）</t>
  </si>
  <si>
    <t>受益总人口（人）</t>
  </si>
  <si>
    <t>受益脱贫人口、监测对象</t>
  </si>
  <si>
    <t>合计</t>
  </si>
  <si>
    <t>——</t>
  </si>
  <si>
    <t>一、产业发展类项目</t>
  </si>
  <si>
    <t>太邑乡桃树村红岩坝千亩特色种植基地建设项目</t>
  </si>
  <si>
    <t>配套设施项目-小型农田水利设施建设</t>
  </si>
  <si>
    <t>新建</t>
  </si>
  <si>
    <t>太邑乡桃树村</t>
  </si>
  <si>
    <t>太邑乡人民政府</t>
  </si>
  <si>
    <t>大理市乡村振兴局</t>
  </si>
  <si>
    <t>桃树村红岩坝耕地1298亩，现已发展550亩扶贫产业种植基地（同属扶贫车间），基地现有500立方蓄水池2座，30立方25座。2座500立方蓄水池与25座30立方水池已用DN100管道相互连接，但年久失修，部分水池及管道需要新建和修复，为改善基础设施，打造“千亩特色产业”种植基地。项目需求：（1）维修2座500立方蓄水池、建1座500立方蓄水池，蓄水池用DN200溢水管600米，更换DN100管道2000米，基地灌溉用DN50管道4800米。连接原有的机耕道路基础上新开挖红岩坝至四级电站2500米机耕路，机耕路均宽为7米，涵管铺设12米，挡墙520立方。</t>
  </si>
  <si>
    <t>通过提高耕作条件，促进“千亩特色产业”发展，增加本地收入，带动脱贫户增收。</t>
  </si>
  <si>
    <t>解决桃树村1298亩农田灌溉水平和耕作水平，提升农田生产效益，受益总人口,1405人，其中受益脱贫人口486人。</t>
  </si>
  <si>
    <t>项目建成后，有利于防止水土流失，提高生态治理水平。</t>
  </si>
  <si>
    <t>原有</t>
  </si>
  <si>
    <t>太邑乡己早村松林易地扶贫搬迁点农产品加工基地扩建及集散市场建设项目</t>
  </si>
  <si>
    <t>加工流通项目-加工业</t>
  </si>
  <si>
    <t>太邑乡己早村松林易地搬迁点</t>
  </si>
  <si>
    <t>在己早村松林易地扶贫搬迁点新建农产品交易市场钢架棚500平方米，农产品展示功能用房400平方米，农产品仓储用房300平方米。场地硬化800平方米，挡墙450立方米，烘烤设备1套，磨房1座，项目概算约200万元。</t>
  </si>
  <si>
    <t>将有效促进己早村农产品加工和销售，提升农业效益，增加集体及村民收入。</t>
  </si>
  <si>
    <t>将为己早村群众提供农产品交易和群众文化交流平台，促进经济社会不断发展。</t>
  </si>
  <si>
    <t>有力促进生态效益的不断发挥。</t>
  </si>
  <si>
    <t>上关镇大把关村魔芋加工厂</t>
  </si>
  <si>
    <t>大把关村4个自然村</t>
  </si>
  <si>
    <t>上关镇人民政府</t>
  </si>
  <si>
    <t>计划争取沪滇协助资金1000万元，建设魔芋前处理车间2400平米，魔芋精粉生产车间800平方米魔芋粉车间300平方米；争取财政衔接乡村振兴补助资金1500万元建设魔芋微胶粉车间1700平方米，魔芋酒车间850平方米，鲜魔芋仓库860平方米，产品仓库1000平方米，保鲜仓库800立方米，魔芋酒窖4000平方米。项目建成后，项目资产确权移交给上关镇大把关村委会。1.预计每年增加村集体收入150万元，其中收入50%用于巩固脱贫攻坚推进乡村振兴相关工作，收入50%用于村集体经济发展；2.增加就业岗位50人，其中脱贫劳动力不低于10人。3.带动上关镇100户农户魔芋产业发展。4.充分利用当地资源和带动力资源优势及有利条件，促进当地农业、工业发展和促进企进一步发展。</t>
  </si>
  <si>
    <t>该项目的产品市场前景广阔，原料资源丰富，工艺技术成熟可靠，生产线建设条件优越，设计科学合理具有较好经济效益和社会效益。</t>
  </si>
  <si>
    <t>为充分利用特色农业资源优势、提高特色农业品位，培育农业经济发展的增长点，增加农户的经济收入，全面推进建设社会主义新农村。充分利用当地资源和带动力资源优势及有利条件，促进当地农业、工业发展和促进企进一步发展、拓宽生产经营之路的好项目。</t>
  </si>
  <si>
    <t>该项目产品的自身优势是纯天然、绿色、无污染，功效显著等特点。符合当前回归自然、返璞归真的世界消费潮流。</t>
  </si>
  <si>
    <t>双廊镇伙山村宜居宜业及产业发展配套设施建设项目（二期)</t>
  </si>
  <si>
    <t>生产项目-养殖业基地</t>
  </si>
  <si>
    <t>伙山村白汉场</t>
  </si>
  <si>
    <t>双廊镇伙山村委会</t>
  </si>
  <si>
    <t>1、硬化进厂道路720米；2、产房建设960㎡；3、挡土墙2100立方米；4、建设围栏350米；5、7米电杆4根，25平方四芯电缆线550米；6、500污水波纹管100米，300波纹管100米，污水井30套；7、饮水管DN32管110米；200米深水井一口。项目建成后，将由经营主体运营管理增加村集体收益。</t>
  </si>
  <si>
    <t>解决养殖产业的生产和销售问题。</t>
  </si>
  <si>
    <t>通过该项目的实施，有效带动周边村民发展。</t>
  </si>
  <si>
    <t>中和邑农特产品展销中心项目</t>
  </si>
  <si>
    <t>加工流通项目-市场建设和农村物流</t>
  </si>
  <si>
    <t>寺里村委会中和邑自然村</t>
  </si>
  <si>
    <t>喜洲镇人民政府</t>
  </si>
  <si>
    <t xml:space="preserve"> 将中和邑村东北广场集体用地进行改造提升，修建面积约为200㎡的中和邑农特产品展中心，带动周边农产品加工与销售。</t>
  </si>
  <si>
    <t>增加村集体收入5万元/年。</t>
  </si>
  <si>
    <t>通过项目实施增加集体收入，盘活利用村集体资产。</t>
  </si>
  <si>
    <t>提升村容村貌整治，提升人居环境。</t>
  </si>
  <si>
    <t>下关街道吊草村委会大麦地村委会集体异地经济发展农产品存储加工流通项目</t>
  </si>
  <si>
    <t>下关街道吊草村委会2组</t>
  </si>
  <si>
    <t>下关街道办事处</t>
  </si>
  <si>
    <t>建设下关街道吊草村委会大麦地村委会集体经济发展标准化厂房，项目占地面积约5.55亩（3700.4㎡），概算总投资280万元，其中建设厂房面积不低于1300㎡概算投资240万元，消防蓄水池不低于250m³概算投资20万元，场地硬化1000㎡概算投资15万元，及其他配套设施概算投资15万元。</t>
  </si>
  <si>
    <t>农产品存储加工流通项目建设主要用于农产品流通、存储及加工，增加村集体经济收入，帮助山区村高质量发展，进一步壮大村集体收益，增加村民家庭收入。按照标准化厂房按照20元/㎡/月，每年预计可创造村集体经济收入30万元以上，巩固10万元村集体经济收入成果。解决周边吊草村劳动力15人以上。</t>
  </si>
  <si>
    <t>发展异地经济有效的解决了山区村产业发展限制，突破村集体经济增收的瓶颈，带动村民务工就业，结合下关街道有城、有村、有城乡结合部的实际，为下一步发展异地经济奠定基础，就近解决村民就业困难问题。</t>
  </si>
  <si>
    <t>厂房建设可以有组织的利用土地资源，避免零散建设带来的土地浪费和环境破坏。可促进产业结构优化，引导农民转产、转业，减少农业产生的污染物。同时，集体厂房的设施条件更好，可以实施更加先进的环保措施，减少对环境的影响，促进农村经济发展，提高农民收入水平，从而减少过度开发和破坏自然资源的压力。</t>
  </si>
  <si>
    <t>小额贷款贴息</t>
  </si>
  <si>
    <t>金融保险配套-小额贷款贴息</t>
  </si>
  <si>
    <t>大理市</t>
  </si>
  <si>
    <t>增加村民收入。</t>
  </si>
  <si>
    <t>提高村民生活水平。</t>
  </si>
  <si>
    <t>促进经济发展。</t>
  </si>
  <si>
    <t>上关镇江尾村民族团结进步-农副产品经营场所建设项目</t>
  </si>
  <si>
    <t>产业发展_加工流通项目</t>
  </si>
  <si>
    <t>上关镇江尾村</t>
  </si>
  <si>
    <t>市民族宗教局</t>
  </si>
  <si>
    <t>1.在建设占地面积109.7㎡建设用地上，新建建筑面积173.2㎡的房屋一栋，拟用于农特产品展销；    2.经营场地提升改造600㎡；                    3.修复长77.5米、宽6米的进场道路。</t>
  </si>
  <si>
    <t>项目建成后，产权归属村集体所有，农特产品展销用房出租收益预计每年保底2万元左右。</t>
  </si>
  <si>
    <t>项目建成后，带动江尾村及周边地区的农业经济结构的调整和农业产业化的发展，进一步提升人居环境。</t>
  </si>
  <si>
    <t>项目建成后，便于市场的统一管理，既改变经营户的销售环境，又解决街道交通拥挤、场地脏乱差的现象。</t>
  </si>
  <si>
    <t>脱贫户192人，监测对象0。</t>
  </si>
  <si>
    <t>新调入</t>
  </si>
  <si>
    <t>大理镇上鸡邑村民族团结进步-壮大村集体经济建设项目</t>
  </si>
  <si>
    <t>产业发展_新型农村集体经济发展项目</t>
  </si>
  <si>
    <t>大理镇上鸡邑村</t>
  </si>
  <si>
    <t>大理镇</t>
  </si>
  <si>
    <t>在占地面积1185.06平方米的村委会办公大院内北片区建设用地上，新建框架结构的寄递服务中心，建筑高度为11.1m，总建筑面积约为：415.14 m² 。</t>
  </si>
  <si>
    <t>项目实施后，建立物流配送中心，预计租金收入每年3万元。</t>
  </si>
  <si>
    <t>项目实施后，能够有效为村民提供线下线上交易场所，加强城乡联系和社会联结。</t>
  </si>
  <si>
    <t>项目的实施后，规范了货品的展示与储存，符合现阶段及长远的生态环境保护需求。</t>
  </si>
  <si>
    <t>脱贫户27人，监测对象0。</t>
  </si>
  <si>
    <t>太和街道凤阳邑村草编体验馆提升项目</t>
  </si>
  <si>
    <t>产业发展_高质量庭院经济</t>
  </si>
  <si>
    <t>续建</t>
  </si>
  <si>
    <t>太和街道凤阳邑</t>
  </si>
  <si>
    <t>太和街道</t>
  </si>
  <si>
    <t>进一步提升凤阳邑村草编体验馆156.6平方米，完善配套水、电、消防等相关附属设施。</t>
  </si>
  <si>
    <t>项目建成后，产权归属村集体所有，以合作经营方式与企业合作，按保底分红加营业额的3%—5%分红向村集体支付营业分红作为管理服务及助力整村乡村振兴经费，预计每年保底分红5万元左右。</t>
  </si>
  <si>
    <t>该项目是农文旅产业融合项目，项目的实施能够带动当地旅游业和民族手工业发展，为村内富余劳动力提供创业就业机会，实现农民创收增收。</t>
  </si>
  <si>
    <t>项目实施后将推进绿色生态种植，重点恢复小麦种植，推动乡村自然资本和农文旅增值资本相互转换。</t>
  </si>
  <si>
    <t>脱贫户39人，监测对象0。</t>
  </si>
  <si>
    <t>二、就业帮扶类项目</t>
  </si>
  <si>
    <t>就业项目</t>
  </si>
  <si>
    <t>公益性岗位-公益性岗位</t>
  </si>
  <si>
    <t>辖区有脱贫户、监测户的村、组</t>
  </si>
  <si>
    <t>各乡镇（街道）</t>
  </si>
  <si>
    <t>大理市人社局</t>
  </si>
  <si>
    <t>公益性岗位</t>
  </si>
  <si>
    <t>增加脱贫户、监测户收入。</t>
  </si>
  <si>
    <t>提供就业岗位、解决务工。</t>
  </si>
  <si>
    <t>无</t>
  </si>
  <si>
    <t>外出务工补助</t>
  </si>
  <si>
    <t>务工补助-交通费补助</t>
  </si>
  <si>
    <t>大理市各乡镇（街道）</t>
  </si>
  <si>
    <t>脱贫人口和监测对象一次性外出务工交通补助</t>
  </si>
  <si>
    <t>稳定就业增加收入。</t>
  </si>
  <si>
    <t>2024年大理市支持联农带农经营主体奖补</t>
  </si>
  <si>
    <t>脱贫人口和监测对象产业帮扶</t>
  </si>
  <si>
    <t>大理市农业农村局</t>
  </si>
  <si>
    <t>对大理市辖区内实际联农带农收益且符合奖补条件的经营主体进行奖补。</t>
  </si>
  <si>
    <t>促进经营主体和产业发展，带动农民增加收入。</t>
  </si>
  <si>
    <t>三、乡村建设类项目</t>
  </si>
  <si>
    <t>凤仪镇饮水安全巩固提升改造项目</t>
  </si>
  <si>
    <t>农村基础设施-农村供水保障</t>
  </si>
  <si>
    <t>凤仪镇庄科村委会永乐小组、富乐小组、清乐小组，芝华村委会，慈航小组、敬天小组，锦阜村委会向阳山小组</t>
  </si>
  <si>
    <t>凤仪镇人民政府</t>
  </si>
  <si>
    <t>大理市水务局</t>
  </si>
  <si>
    <t>1.庄科村委会永乐小组饮水安全提升改造项目，总投资88万元。永乐小组新建村庄下方1座100立方加压水池、2套规格流量为80立方/小时的加压泵、控制柜、500米配套供电线路、20平方机房；新建村庄上方1座70立方蓄水池与原有水池并联使用，50米DN100的配水管接驳现状配水管；新建1100米DN150镀锌钢管作为加压输水管（包含路面砼破除及修复），合计建设费用约142万元。2.庄科村委会富乐小组、清乐小组饮水安全提升改造项目，总投资96万元。富乐小组新建DN110PE管2030米从村口至村尾与原有住户管搭接，综合价136元/米，合计建设费用约28万元，末端最终根据实际情况改用小口径供水管。清乐小组新建DN110PE管5000米（主路段较多，约有4条主路），综合价136元/米，合计建设费用约为68万元，末端根据实际情况采用小口径供水管。3.芝华村委会饮水安全提升改造项目，总投资40万元，北区新建DN160PE管700米，中区新建DN160PE管600米，综合价174元/米，小计建设费用约23万元。南区（大秧田）新建DN100PE管1275米，综合价136元/米，小计建设费用约17万元，合计建设费用约40万元。4.东山村委会（包括慈航小组、敬天小组）饮水安全提升改造项目，总投资128.91万元。慈航村小组更换管道DN50:3000M*77=231000元, DN32:2100M*61=128100元, DN15:2000M*40=80000元；慈航合计：439100元。敬天小组新建加压蓄水池100立方1座、机房（管理房）20平方、加压水泵、控制柜、800配套供电线路；新建DN150镀锌钢管410米，合计建设费用约85万元。5.锦阜村委会向阳山小组饮水安全提升改造项目，总投资80.34万元。锦阜村委会向阳山小组供水保障设施提升改造项目，对向阳山小组人畜饮水主管网进行改建，长度约9公里，镀锌管，直径2.5公分，预算建设费用合计约63万元。</t>
  </si>
  <si>
    <t>增强了农村的经济社会发展能力。饮水工程的实施极大地改善了受益群众的生产和生活条件，使农村群众减轻了找水、担水的劳动强度和经济负担。</t>
  </si>
  <si>
    <t>解决群众的饮水安全问题，提升群众满意度，增加群众幸福安全指数。</t>
  </si>
  <si>
    <t>提升改善了人居环境。</t>
  </si>
  <si>
    <t>中和邑基础设施补短板及人居环境整治项目</t>
  </si>
  <si>
    <t>人居环境整治-村容村貌提升</t>
  </si>
  <si>
    <t>目前村内电路设施混乱，对村庄内部电线路进行优化，排查现有的线路安全隐患，补齐必要的电力基本设施。同时由于该村无任何夜间照明设备，计划在主巷道和村庄重要节点安装必要的照明灯，该项资金不超过10万元。</t>
  </si>
  <si>
    <t>提升村内基础设施。</t>
  </si>
  <si>
    <t>为村民出行生活提供便利。</t>
  </si>
  <si>
    <t>中和邑村西农灌沟渠治理项目</t>
  </si>
  <si>
    <t>中和邑村西机耕路片区250米农灌沟渠片区及机耕路综合提升。</t>
  </si>
  <si>
    <t>完善基础设施是产业转型升级，带动群众可持续发展致富增收。</t>
  </si>
  <si>
    <t>提升农业生产水平。</t>
  </si>
  <si>
    <t>通过提升农业产业生产发展，提升人居环境整治。</t>
  </si>
  <si>
    <t>大理市满江街道2024以工代赈项目</t>
  </si>
  <si>
    <t>红山村</t>
  </si>
  <si>
    <t>满江街道办事处</t>
  </si>
  <si>
    <t>大理市发展改革局</t>
  </si>
  <si>
    <t>村落道路提升改造5916.8平方米，配套村庄排水沟建设969.3米</t>
  </si>
  <si>
    <t>支付人工工资118.82元，人均8500元</t>
  </si>
  <si>
    <t>有效改善人居环境，加快美丽乡村建设步伐</t>
  </si>
  <si>
    <t>有效改善生态环境，促进乡村振兴文旅产业发展</t>
  </si>
  <si>
    <t>庄科村委会永乐小组饮水安全提升改造项目</t>
  </si>
  <si>
    <t>村基础设施</t>
  </si>
  <si>
    <t>凤仪镇庄科村委会永乐小组</t>
  </si>
  <si>
    <t>市水务局、市农业农村局</t>
  </si>
  <si>
    <t xml:space="preserve">  永乐小组新建村庄下方1座100立方加压水池、2套规格流量为80立方/小时的加压泵、控制柜、500米配套供电线路、20平方机房；新建村庄上方1座70立方蓄水池与原有水池并联使用，50米DN100的配水管接驳现状配水管；新建1100米DN150镀锌钢管作为加压输水管（包含路面砼破除及修复），合计建设费用约78万元。</t>
  </si>
  <si>
    <t>双廊镇脱贫村特色产业发展灌溉深水井建设项目</t>
  </si>
  <si>
    <t>产业发展配套设施项目</t>
  </si>
  <si>
    <t>双廊镇石块村、五星村、伙山村</t>
  </si>
  <si>
    <t>双廊镇人民政府</t>
  </si>
  <si>
    <t xml:space="preserve">  1.石块村白沙组新建深水井1口、蓄水池及配套管网；2.石块村大哨组新建蓄水池1个；3.五星村三长邑组新建深水井1口、蓄水池及配套管网；4.伙山村新建深水井1口、蓄水池及配套管网。</t>
  </si>
  <si>
    <t>壮大村集体经济</t>
  </si>
  <si>
    <t>通过该项目实施解决人畜饮水需求，改善周边柑橘产业、大夹碗等用水难问题。有效增加村集体经济收入。</t>
  </si>
  <si>
    <t>喜洲镇河矣江、和乐南、江上民族村寨旅游提升工程建设项目</t>
  </si>
  <si>
    <t>乡村建设行动_人居环境整治</t>
  </si>
  <si>
    <t>喜洲镇河矣江、和乐南、江上</t>
  </si>
  <si>
    <t>喜洲镇</t>
  </si>
  <si>
    <t>对三个自然村村庄内道路硬化328米，闲置空地硬化770平方米，巷道开展“三清洁”治理，提升巷道并完善雨污设施长1500米,进一步提升人居环境。</t>
  </si>
  <si>
    <t>项目实施后全面提升自然村的村容村貌，促进庭院经济和乡村旅游发展。</t>
  </si>
  <si>
    <t>通过项目实施，有效改善自然村生产生活条件，受益人口3659人。</t>
  </si>
  <si>
    <t>通过科学的规划和实施，促进区域生态环境将进一步走向良性循环。</t>
  </si>
  <si>
    <t>脱贫户136人，监测对象0。</t>
  </si>
  <si>
    <t>太和街道太和村委会崇邑自然村民族团结进步暨大丽路与生态廊道连接道路提升  改造项目</t>
  </si>
  <si>
    <t>乡村建设行动_农村基础设施</t>
  </si>
  <si>
    <t>太和街道太和村委会崇邑自然村</t>
  </si>
  <si>
    <t>大丽路与生态廊道连接线主干道铺设污水管网，主管径为DN400，长度1160m，采用钢带增强聚乙烯（PE）螺旋波纹管，污水塑料检查30座。</t>
  </si>
  <si>
    <t>项目实施后全面提升自然村的村容村貌，打造网红打卡路，促进乡村旅游的发展。</t>
  </si>
  <si>
    <t>通过项目实施，有效改善自然村生产生活条件，增强发展后劲，受益人口2195人。</t>
  </si>
  <si>
    <t>项目实施后，促进村落污水收集处理体系进一步完善，实现污水全收集、全处理，避免农村生产生活污水造成沟渠河流及洱海污染，保护生态环境。</t>
  </si>
  <si>
    <t>四、易地搬迁后扶类项目</t>
  </si>
  <si>
    <t>...</t>
  </si>
  <si>
    <t>五、巩固三保障成果类项目</t>
  </si>
  <si>
    <t>巩固三保障成果</t>
  </si>
  <si>
    <t>雨露计划-享受“雨露计划”职业教育补助</t>
  </si>
  <si>
    <t>辖区有脱贫户、监测户的村</t>
  </si>
  <si>
    <t>大理市教体局、大理市乡村振兴局</t>
  </si>
  <si>
    <t>享受“雨露计划”职业教育补助300人。</t>
  </si>
  <si>
    <t>解决教育帮扶、增加收入农户。</t>
  </si>
  <si>
    <t>提升教育品质、人才文化振兴。</t>
  </si>
  <si>
    <t>六、乡村治理和精神文明建设类项目</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</si>
</sst>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Red]\(0\)"/>
    <numFmt numFmtId="178" formatCode="0.0000_);[Red]\(0.0000\)"/>
    <numFmt numFmtId="179" formatCode="0.00_);[Red]\(0.00\)"/>
    <numFmt numFmtId="180" formatCode="0_ "/>
    <numFmt numFmtId="181" formatCode="0;[Red]0"/>
  </numFmts>
  <fonts count="33">
    <font>
      <sz val="11"/>
      <color theme="1"/>
      <name val="宋体"/>
      <charset val="134"/>
      <scheme val="minor"/>
    </font>
    <font>
      <sz val="9"/>
      <name val="宋体"/>
      <charset val="134"/>
    </font>
    <font>
      <sz val="9"/>
      <name val="宋体"/>
      <charset val="134"/>
      <scheme val="minor"/>
    </font>
    <font>
      <b/>
      <sz val="11"/>
      <name val="宋体"/>
      <charset val="134"/>
      <scheme val="minor"/>
    </font>
    <font>
      <sz val="11"/>
      <name val="宋体"/>
      <charset val="134"/>
    </font>
    <font>
      <sz val="26"/>
      <name val="方正小标宋简体"/>
      <charset val="134"/>
    </font>
    <font>
      <b/>
      <sz val="12"/>
      <name val="宋体"/>
      <charset val="134"/>
      <scheme val="minor"/>
    </font>
    <font>
      <b/>
      <sz val="10"/>
      <name val="宋体"/>
      <charset val="134"/>
      <scheme val="minor"/>
    </font>
    <font>
      <b/>
      <sz val="11"/>
      <name val="宋体"/>
      <charset val="134"/>
      <scheme val="major"/>
    </font>
    <font>
      <b/>
      <sz val="11"/>
      <name val="黑体"/>
      <charset val="134"/>
    </font>
    <font>
      <sz val="11"/>
      <name val="宋体"/>
      <charset val="134"/>
      <scheme val="minor"/>
    </font>
    <font>
      <sz val="11"/>
      <color indexed="8"/>
      <name val="宋体"/>
      <charset val="134"/>
    </font>
    <font>
      <sz val="11"/>
      <color rgb="FF000000"/>
      <name val="宋体"/>
      <charset val="134"/>
    </font>
    <font>
      <b/>
      <sz val="11"/>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25"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5" applyNumberFormat="0" applyFont="0" applyAlignment="0" applyProtection="0">
      <alignment vertical="center"/>
    </xf>
    <xf numFmtId="0" fontId="23" fillId="1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4" applyNumberFormat="0" applyFill="0" applyAlignment="0" applyProtection="0">
      <alignment vertical="center"/>
    </xf>
    <xf numFmtId="0" fontId="14" fillId="0" borderId="4" applyNumberFormat="0" applyFill="0" applyAlignment="0" applyProtection="0">
      <alignment vertical="center"/>
    </xf>
    <xf numFmtId="0" fontId="23" fillId="21" borderId="0" applyNumberFormat="0" applyBorder="0" applyAlignment="0" applyProtection="0">
      <alignment vertical="center"/>
    </xf>
    <xf numFmtId="0" fontId="17" fillId="0" borderId="6" applyNumberFormat="0" applyFill="0" applyAlignment="0" applyProtection="0">
      <alignment vertical="center"/>
    </xf>
    <xf numFmtId="0" fontId="23" fillId="13" borderId="0" applyNumberFormat="0" applyBorder="0" applyAlignment="0" applyProtection="0">
      <alignment vertical="center"/>
    </xf>
    <xf numFmtId="0" fontId="30" fillId="18" borderId="10" applyNumberFormat="0" applyAlignment="0" applyProtection="0">
      <alignment vertical="center"/>
    </xf>
    <xf numFmtId="0" fontId="26" fillId="18" borderId="8" applyNumberFormat="0" applyAlignment="0" applyProtection="0">
      <alignment vertical="center"/>
    </xf>
    <xf numFmtId="0" fontId="22" fillId="9" borderId="7" applyNumberFormat="0" applyAlignment="0" applyProtection="0">
      <alignment vertical="center"/>
    </xf>
    <xf numFmtId="0" fontId="20" fillId="29" borderId="0" applyNumberFormat="0" applyBorder="0" applyAlignment="0" applyProtection="0">
      <alignment vertical="center"/>
    </xf>
    <xf numFmtId="0" fontId="23" fillId="32" borderId="0" applyNumberFormat="0" applyBorder="0" applyAlignment="0" applyProtection="0">
      <alignment vertical="center"/>
    </xf>
    <xf numFmtId="0" fontId="27" fillId="0" borderId="9" applyNumberFormat="0" applyFill="0" applyAlignment="0" applyProtection="0">
      <alignment vertical="center"/>
    </xf>
    <xf numFmtId="0" fontId="32" fillId="0" borderId="11" applyNumberFormat="0" applyFill="0" applyAlignment="0" applyProtection="0">
      <alignment vertical="center"/>
    </xf>
    <xf numFmtId="0" fontId="31" fillId="28" borderId="0" applyNumberFormat="0" applyBorder="0" applyAlignment="0" applyProtection="0">
      <alignment vertical="center"/>
    </xf>
    <xf numFmtId="0" fontId="24" fillId="12" borderId="0" applyNumberFormat="0" applyBorder="0" applyAlignment="0" applyProtection="0">
      <alignment vertical="center"/>
    </xf>
    <xf numFmtId="0" fontId="20" fillId="17" borderId="0" applyNumberFormat="0" applyBorder="0" applyAlignment="0" applyProtection="0">
      <alignment vertical="center"/>
    </xf>
    <xf numFmtId="0" fontId="23" fillId="25"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3" fillId="24" borderId="0" applyNumberFormat="0" applyBorder="0" applyAlignment="0" applyProtection="0">
      <alignment vertical="center"/>
    </xf>
    <xf numFmtId="0" fontId="23" fillId="31"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23" fillId="23" borderId="0" applyNumberFormat="0" applyBorder="0" applyAlignment="0" applyProtection="0">
      <alignment vertical="center"/>
    </xf>
    <xf numFmtId="0" fontId="20" fillId="7" borderId="0" applyNumberFormat="0" applyBorder="0" applyAlignment="0" applyProtection="0">
      <alignment vertical="center"/>
    </xf>
    <xf numFmtId="0" fontId="23" fillId="20" borderId="0" applyNumberFormat="0" applyBorder="0" applyAlignment="0" applyProtection="0">
      <alignment vertical="center"/>
    </xf>
    <xf numFmtId="0" fontId="23" fillId="30" borderId="0" applyNumberFormat="0" applyBorder="0" applyAlignment="0" applyProtection="0">
      <alignment vertical="center"/>
    </xf>
    <xf numFmtId="0" fontId="20" fillId="3" borderId="0" applyNumberFormat="0" applyBorder="0" applyAlignment="0" applyProtection="0">
      <alignment vertical="center"/>
    </xf>
    <xf numFmtId="0" fontId="23" fillId="11" borderId="0" applyNumberFormat="0" applyBorder="0" applyAlignment="0" applyProtection="0">
      <alignment vertical="center"/>
    </xf>
  </cellStyleXfs>
  <cellXfs count="72">
    <xf numFmtId="0" fontId="0" fillId="0" borderId="0" xfId="0">
      <alignment vertical="center"/>
    </xf>
    <xf numFmtId="178" fontId="1"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177" fontId="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8" fontId="1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13" fillId="0" borderId="1" xfId="8" applyNumberFormat="1" applyFont="1" applyFill="1" applyBorder="1" applyAlignment="1" applyProtection="1">
      <alignment horizontal="center" vertical="center"/>
    </xf>
    <xf numFmtId="179" fontId="13" fillId="0" borderId="1" xfId="0" applyNumberFormat="1" applyFont="1" applyFill="1" applyBorder="1" applyAlignment="1">
      <alignment horizontal="center" vertical="center" wrapText="1"/>
    </xf>
    <xf numFmtId="179" fontId="13" fillId="0" borderId="1" xfId="8" applyNumberFormat="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vertical="center" wrapText="1"/>
    </xf>
    <xf numFmtId="178" fontId="11" fillId="0" borderId="1" xfId="0" applyNumberFormat="1" applyFont="1" applyFill="1" applyBorder="1" applyAlignment="1">
      <alignment vertical="center" wrapText="1"/>
    </xf>
    <xf numFmtId="178" fontId="4" fillId="0" borderId="1" xfId="0" applyNumberFormat="1" applyFont="1" applyFill="1" applyBorder="1" applyAlignment="1">
      <alignment vertical="center" wrapText="1"/>
    </xf>
    <xf numFmtId="179" fontId="10" fillId="0" borderId="2"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wrapText="1"/>
    </xf>
    <xf numFmtId="43" fontId="4" fillId="0" borderId="1" xfId="8" applyNumberFormat="1" applyFont="1" applyFill="1" applyBorder="1" applyAlignment="1" applyProtection="1">
      <alignment horizontal="center" vertical="center" wrapText="1"/>
    </xf>
    <xf numFmtId="179" fontId="3"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0" fillId="0" borderId="0" xfId="0" applyFill="1">
      <alignment vertical="center"/>
    </xf>
    <xf numFmtId="18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35"/>
  <sheetViews>
    <sheetView tabSelected="1" zoomScale="70" zoomScaleNormal="70" topLeftCell="A10" workbookViewId="0">
      <selection activeCell="H22" sqref="H22"/>
    </sheetView>
  </sheetViews>
  <sheetFormatPr defaultColWidth="9" defaultRowHeight="11.25"/>
  <cols>
    <col min="1" max="1" width="6.75" style="5" customWidth="1"/>
    <col min="2" max="2" width="14.275" style="1" customWidth="1"/>
    <col min="3" max="3" width="10.5333333333333" style="1" customWidth="1"/>
    <col min="4" max="4" width="8.56666666666667" style="1" customWidth="1"/>
    <col min="5" max="5" width="10.175" style="1" customWidth="1"/>
    <col min="6" max="6" width="10.7" style="1" customWidth="1"/>
    <col min="7" max="7" width="11.0666666666667" style="1" customWidth="1"/>
    <col min="8" max="8" width="14.8083333333333" style="1" customWidth="1"/>
    <col min="9" max="9" width="11.6166666666667" style="1" customWidth="1"/>
    <col min="10" max="10" width="10.3583333333333" style="1" customWidth="1"/>
    <col min="11" max="11" width="10.875" style="1" customWidth="1"/>
    <col min="12" max="12" width="8.675" style="1" customWidth="1"/>
    <col min="13" max="13" width="6.075" style="6" customWidth="1"/>
    <col min="14" max="14" width="9.63333333333333" style="1" customWidth="1"/>
    <col min="15" max="15" width="8.38333333333333" style="1" customWidth="1"/>
    <col min="16" max="16" width="9.1" style="1" customWidth="1"/>
    <col min="17" max="17" width="9" style="5" customWidth="1"/>
    <col min="18" max="18" width="8.91666666666667" style="5" customWidth="1"/>
    <col min="19" max="19" width="12" style="5" customWidth="1"/>
    <col min="20" max="20" width="10.5333333333333" style="1" customWidth="1"/>
    <col min="21" max="16384" width="9" style="1"/>
  </cols>
  <sheetData>
    <row r="1" s="1" customFormat="1" ht="55" customHeight="1" spans="1:20">
      <c r="A1" s="7" t="s">
        <v>0</v>
      </c>
      <c r="B1" s="7"/>
      <c r="C1" s="7"/>
      <c r="D1" s="7"/>
      <c r="E1" s="7"/>
      <c r="F1" s="7"/>
      <c r="G1" s="7"/>
      <c r="H1" s="7"/>
      <c r="I1" s="7"/>
      <c r="J1" s="7"/>
      <c r="K1" s="7"/>
      <c r="L1" s="7"/>
      <c r="M1" s="7"/>
      <c r="N1" s="7"/>
      <c r="O1" s="7"/>
      <c r="P1" s="7"/>
      <c r="Q1" s="7"/>
      <c r="R1" s="7"/>
      <c r="S1" s="7"/>
      <c r="T1" s="7"/>
    </row>
    <row r="2" s="2" customFormat="1" ht="52.5" customHeight="1" spans="1:232">
      <c r="A2" s="8" t="s">
        <v>1</v>
      </c>
      <c r="B2" s="9" t="s">
        <v>2</v>
      </c>
      <c r="C2" s="9" t="s">
        <v>3</v>
      </c>
      <c r="D2" s="9" t="s">
        <v>4</v>
      </c>
      <c r="E2" s="9" t="s">
        <v>5</v>
      </c>
      <c r="F2" s="9" t="s">
        <v>6</v>
      </c>
      <c r="G2" s="9" t="s">
        <v>7</v>
      </c>
      <c r="H2" s="9" t="s">
        <v>8</v>
      </c>
      <c r="I2" s="37" t="s">
        <v>9</v>
      </c>
      <c r="J2" s="37"/>
      <c r="K2" s="37"/>
      <c r="L2" s="37"/>
      <c r="M2" s="37"/>
      <c r="N2" s="37" t="s">
        <v>10</v>
      </c>
      <c r="O2" s="37"/>
      <c r="P2" s="37"/>
      <c r="Q2" s="37"/>
      <c r="R2" s="8"/>
      <c r="S2" s="8"/>
      <c r="T2" s="37" t="s">
        <v>11</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row>
    <row r="3" s="2" customFormat="1" ht="47.25" customHeight="1" spans="1:232">
      <c r="A3" s="8"/>
      <c r="B3" s="9"/>
      <c r="C3" s="9"/>
      <c r="D3" s="9"/>
      <c r="E3" s="9"/>
      <c r="F3" s="9"/>
      <c r="G3" s="9"/>
      <c r="H3" s="9"/>
      <c r="I3" s="38" t="s">
        <v>12</v>
      </c>
      <c r="J3" s="38" t="s">
        <v>13</v>
      </c>
      <c r="K3" s="38" t="s">
        <v>14</v>
      </c>
      <c r="L3" s="38" t="s">
        <v>15</v>
      </c>
      <c r="M3" s="38" t="s">
        <v>16</v>
      </c>
      <c r="N3" s="38" t="s">
        <v>17</v>
      </c>
      <c r="O3" s="38" t="s">
        <v>18</v>
      </c>
      <c r="P3" s="38" t="s">
        <v>19</v>
      </c>
      <c r="Q3" s="59" t="s">
        <v>20</v>
      </c>
      <c r="R3" s="60" t="s">
        <v>21</v>
      </c>
      <c r="S3" s="60" t="s">
        <v>22</v>
      </c>
      <c r="T3" s="37"/>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row>
    <row r="4" s="2" customFormat="1" ht="45" customHeight="1" spans="1:232">
      <c r="A4" s="8" t="s">
        <v>23</v>
      </c>
      <c r="B4" s="9" t="s">
        <v>24</v>
      </c>
      <c r="C4" s="9" t="s">
        <v>24</v>
      </c>
      <c r="D4" s="10" t="s">
        <v>24</v>
      </c>
      <c r="E4" s="10" t="s">
        <v>24</v>
      </c>
      <c r="F4" s="10" t="s">
        <v>24</v>
      </c>
      <c r="G4" s="9" t="s">
        <v>24</v>
      </c>
      <c r="H4" s="9"/>
      <c r="I4" s="37">
        <f>SUM(I6:I15,I17:I19,I22:I29,I33)</f>
        <v>3561</v>
      </c>
      <c r="J4" s="37">
        <f>SUM(J6:J15,J17:J19,J22:J29,J33)</f>
        <v>3561</v>
      </c>
      <c r="K4" s="39"/>
      <c r="L4" s="37"/>
      <c r="M4" s="37"/>
      <c r="N4" s="9"/>
      <c r="O4" s="9"/>
      <c r="P4" s="9"/>
      <c r="Q4" s="9"/>
      <c r="R4" s="9"/>
      <c r="S4" s="9"/>
      <c r="T4" s="61"/>
      <c r="U4" s="6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row>
    <row r="5" s="3" customFormat="1" ht="30.25" customHeight="1" spans="1:20">
      <c r="A5" s="11"/>
      <c r="B5" s="12" t="s">
        <v>25</v>
      </c>
      <c r="C5" s="12"/>
      <c r="D5" s="12"/>
      <c r="E5" s="12"/>
      <c r="F5" s="12"/>
      <c r="G5" s="12"/>
      <c r="H5" s="13"/>
      <c r="I5" s="40"/>
      <c r="J5" s="41"/>
      <c r="K5" s="41"/>
      <c r="L5" s="41"/>
      <c r="M5" s="41"/>
      <c r="N5" s="9"/>
      <c r="O5" s="9"/>
      <c r="P5" s="9"/>
      <c r="Q5" s="9"/>
      <c r="R5" s="9"/>
      <c r="S5" s="9"/>
      <c r="T5" s="22"/>
    </row>
    <row r="6" s="3" customFormat="1" ht="110" customHeight="1" spans="1:20">
      <c r="A6" s="14">
        <v>1</v>
      </c>
      <c r="B6" s="15" t="s">
        <v>26</v>
      </c>
      <c r="C6" s="15" t="s">
        <v>27</v>
      </c>
      <c r="D6" s="15" t="s">
        <v>28</v>
      </c>
      <c r="E6" s="15" t="s">
        <v>29</v>
      </c>
      <c r="F6" s="15" t="s">
        <v>30</v>
      </c>
      <c r="G6" s="15" t="s">
        <v>31</v>
      </c>
      <c r="H6" s="16" t="s">
        <v>32</v>
      </c>
      <c r="I6" s="42">
        <v>280</v>
      </c>
      <c r="J6" s="42">
        <v>280</v>
      </c>
      <c r="K6" s="42"/>
      <c r="L6" s="42"/>
      <c r="M6" s="42"/>
      <c r="N6" s="15" t="s">
        <v>33</v>
      </c>
      <c r="O6" s="15" t="s">
        <v>34</v>
      </c>
      <c r="P6" s="15" t="s">
        <v>35</v>
      </c>
      <c r="Q6" s="15">
        <v>1</v>
      </c>
      <c r="R6" s="15">
        <v>1405</v>
      </c>
      <c r="S6" s="15">
        <v>486</v>
      </c>
      <c r="T6" s="18" t="s">
        <v>36</v>
      </c>
    </row>
    <row r="7" s="3" customFormat="1" ht="111" customHeight="1" spans="1:20">
      <c r="A7" s="14">
        <v>2</v>
      </c>
      <c r="B7" s="17" t="s">
        <v>37</v>
      </c>
      <c r="C7" s="18" t="s">
        <v>38</v>
      </c>
      <c r="D7" s="17" t="s">
        <v>28</v>
      </c>
      <c r="E7" s="17" t="s">
        <v>39</v>
      </c>
      <c r="F7" s="17" t="s">
        <v>30</v>
      </c>
      <c r="G7" s="17" t="s">
        <v>31</v>
      </c>
      <c r="H7" s="16" t="s">
        <v>40</v>
      </c>
      <c r="I7" s="42">
        <v>200</v>
      </c>
      <c r="J7" s="42">
        <v>200</v>
      </c>
      <c r="K7" s="42"/>
      <c r="L7" s="42"/>
      <c r="M7" s="42"/>
      <c r="N7" s="17" t="s">
        <v>41</v>
      </c>
      <c r="O7" s="17" t="s">
        <v>42</v>
      </c>
      <c r="P7" s="17" t="s">
        <v>43</v>
      </c>
      <c r="Q7" s="26">
        <v>1</v>
      </c>
      <c r="R7" s="26">
        <v>1988</v>
      </c>
      <c r="S7" s="26">
        <v>656</v>
      </c>
      <c r="T7" s="18" t="s">
        <v>36</v>
      </c>
    </row>
    <row r="8" s="3" customFormat="1" ht="30.25" customHeight="1" spans="1:20">
      <c r="A8" s="14">
        <v>3</v>
      </c>
      <c r="B8" s="15" t="s">
        <v>44</v>
      </c>
      <c r="C8" s="18" t="s">
        <v>38</v>
      </c>
      <c r="D8" s="15" t="s">
        <v>28</v>
      </c>
      <c r="E8" s="15" t="s">
        <v>45</v>
      </c>
      <c r="F8" s="18" t="s">
        <v>46</v>
      </c>
      <c r="G8" s="18" t="s">
        <v>31</v>
      </c>
      <c r="H8" s="16" t="s">
        <v>47</v>
      </c>
      <c r="I8" s="42">
        <v>404</v>
      </c>
      <c r="J8" s="42">
        <v>404</v>
      </c>
      <c r="K8" s="42"/>
      <c r="L8" s="42"/>
      <c r="M8" s="42"/>
      <c r="N8" s="15" t="s">
        <v>48</v>
      </c>
      <c r="O8" s="15" t="s">
        <v>49</v>
      </c>
      <c r="P8" s="15" t="s">
        <v>50</v>
      </c>
      <c r="Q8" s="14">
        <v>1</v>
      </c>
      <c r="R8" s="14">
        <v>1936</v>
      </c>
      <c r="S8" s="14">
        <v>831</v>
      </c>
      <c r="T8" s="18" t="s">
        <v>36</v>
      </c>
    </row>
    <row r="9" s="3" customFormat="1" ht="65" customHeight="1" spans="1:20">
      <c r="A9" s="14">
        <v>4</v>
      </c>
      <c r="B9" s="17" t="s">
        <v>51</v>
      </c>
      <c r="C9" s="18" t="s">
        <v>52</v>
      </c>
      <c r="D9" s="17" t="s">
        <v>28</v>
      </c>
      <c r="E9" s="17" t="s">
        <v>53</v>
      </c>
      <c r="F9" s="17" t="s">
        <v>54</v>
      </c>
      <c r="G9" s="17" t="s">
        <v>31</v>
      </c>
      <c r="H9" s="19" t="s">
        <v>55</v>
      </c>
      <c r="I9" s="42">
        <v>349.5</v>
      </c>
      <c r="J9" s="42">
        <v>349.5</v>
      </c>
      <c r="K9" s="42"/>
      <c r="L9" s="42"/>
      <c r="M9" s="43"/>
      <c r="N9" s="17" t="s">
        <v>56</v>
      </c>
      <c r="O9" s="17" t="s">
        <v>57</v>
      </c>
      <c r="P9" s="17" t="s">
        <v>57</v>
      </c>
      <c r="Q9" s="26">
        <v>1</v>
      </c>
      <c r="R9" s="26">
        <v>316</v>
      </c>
      <c r="S9" s="26">
        <v>67</v>
      </c>
      <c r="T9" s="18" t="s">
        <v>36</v>
      </c>
    </row>
    <row r="10" s="3" customFormat="1" ht="30.25" customHeight="1" spans="1:20">
      <c r="A10" s="14">
        <v>5</v>
      </c>
      <c r="B10" s="18" t="s">
        <v>58</v>
      </c>
      <c r="C10" s="17" t="s">
        <v>59</v>
      </c>
      <c r="D10" s="18" t="s">
        <v>28</v>
      </c>
      <c r="E10" s="18" t="s">
        <v>60</v>
      </c>
      <c r="F10" s="18" t="s">
        <v>61</v>
      </c>
      <c r="G10" s="17" t="s">
        <v>31</v>
      </c>
      <c r="H10" s="16" t="s">
        <v>62</v>
      </c>
      <c r="I10" s="42">
        <v>80</v>
      </c>
      <c r="J10" s="42">
        <v>80</v>
      </c>
      <c r="K10" s="44"/>
      <c r="L10" s="44"/>
      <c r="M10" s="44"/>
      <c r="N10" s="25" t="s">
        <v>63</v>
      </c>
      <c r="O10" s="25" t="s">
        <v>64</v>
      </c>
      <c r="P10" s="25" t="s">
        <v>65</v>
      </c>
      <c r="Q10" s="25"/>
      <c r="R10" s="63">
        <v>374</v>
      </c>
      <c r="S10" s="63">
        <v>47</v>
      </c>
      <c r="T10" s="18" t="s">
        <v>36</v>
      </c>
    </row>
    <row r="11" s="3" customFormat="1" ht="30.25" customHeight="1" spans="1:20">
      <c r="A11" s="14">
        <v>6</v>
      </c>
      <c r="B11" s="18" t="s">
        <v>66</v>
      </c>
      <c r="C11" s="18" t="s">
        <v>38</v>
      </c>
      <c r="D11" s="18" t="s">
        <v>28</v>
      </c>
      <c r="E11" s="18" t="s">
        <v>67</v>
      </c>
      <c r="F11" s="18" t="s">
        <v>68</v>
      </c>
      <c r="G11" s="17" t="s">
        <v>31</v>
      </c>
      <c r="H11" s="19" t="s">
        <v>69</v>
      </c>
      <c r="I11" s="45">
        <v>370</v>
      </c>
      <c r="J11" s="45">
        <v>370</v>
      </c>
      <c r="K11" s="46"/>
      <c r="L11" s="46"/>
      <c r="M11" s="46"/>
      <c r="N11" s="47" t="s">
        <v>70</v>
      </c>
      <c r="O11" s="47" t="s">
        <v>71</v>
      </c>
      <c r="P11" s="47" t="s">
        <v>72</v>
      </c>
      <c r="Q11" s="64"/>
      <c r="R11" s="64">
        <f>1086+1849</f>
        <v>2935</v>
      </c>
      <c r="S11" s="64">
        <v>263</v>
      </c>
      <c r="T11" s="18" t="s">
        <v>36</v>
      </c>
    </row>
    <row r="12" s="3" customFormat="1" ht="30.25" customHeight="1" spans="1:20">
      <c r="A12" s="14">
        <v>7</v>
      </c>
      <c r="B12" s="18" t="s">
        <v>73</v>
      </c>
      <c r="C12" s="18" t="s">
        <v>74</v>
      </c>
      <c r="D12" s="15" t="s">
        <v>28</v>
      </c>
      <c r="E12" s="15" t="s">
        <v>75</v>
      </c>
      <c r="F12" s="18" t="s">
        <v>31</v>
      </c>
      <c r="G12" s="18" t="s">
        <v>31</v>
      </c>
      <c r="H12" s="19" t="s">
        <v>73</v>
      </c>
      <c r="I12" s="43">
        <v>135.98</v>
      </c>
      <c r="J12" s="43">
        <v>135.98</v>
      </c>
      <c r="K12" s="44"/>
      <c r="L12" s="44"/>
      <c r="M12" s="44"/>
      <c r="N12" s="18" t="s">
        <v>76</v>
      </c>
      <c r="O12" s="18" t="s">
        <v>77</v>
      </c>
      <c r="P12" s="18" t="s">
        <v>78</v>
      </c>
      <c r="Q12" s="14">
        <v>11</v>
      </c>
      <c r="R12" s="32">
        <v>650</v>
      </c>
      <c r="S12" s="32">
        <v>650</v>
      </c>
      <c r="T12" s="18" t="s">
        <v>36</v>
      </c>
    </row>
    <row r="13" s="3" customFormat="1" ht="30.25" customHeight="1" spans="1:20">
      <c r="A13" s="14">
        <v>8</v>
      </c>
      <c r="B13" s="15" t="s">
        <v>79</v>
      </c>
      <c r="C13" s="15" t="s">
        <v>80</v>
      </c>
      <c r="D13" s="15" t="s">
        <v>28</v>
      </c>
      <c r="E13" s="15" t="s">
        <v>81</v>
      </c>
      <c r="F13" s="15" t="s">
        <v>46</v>
      </c>
      <c r="G13" s="15" t="s">
        <v>82</v>
      </c>
      <c r="H13" s="16" t="s">
        <v>83</v>
      </c>
      <c r="I13" s="42">
        <v>100</v>
      </c>
      <c r="J13" s="42">
        <v>100</v>
      </c>
      <c r="K13" s="42"/>
      <c r="L13" s="42"/>
      <c r="M13" s="42"/>
      <c r="N13" s="16" t="s">
        <v>84</v>
      </c>
      <c r="O13" s="16" t="s">
        <v>85</v>
      </c>
      <c r="P13" s="16" t="s">
        <v>86</v>
      </c>
      <c r="Q13" s="15">
        <v>0</v>
      </c>
      <c r="R13" s="15">
        <v>4009</v>
      </c>
      <c r="S13" s="15" t="s">
        <v>87</v>
      </c>
      <c r="T13" s="22" t="s">
        <v>88</v>
      </c>
    </row>
    <row r="14" s="3" customFormat="1" ht="30.25" customHeight="1" spans="1:20">
      <c r="A14" s="14">
        <v>9</v>
      </c>
      <c r="B14" s="15" t="s">
        <v>89</v>
      </c>
      <c r="C14" s="15" t="s">
        <v>90</v>
      </c>
      <c r="D14" s="15" t="s">
        <v>28</v>
      </c>
      <c r="E14" s="15" t="s">
        <v>91</v>
      </c>
      <c r="F14" s="15" t="s">
        <v>92</v>
      </c>
      <c r="G14" s="15" t="s">
        <v>82</v>
      </c>
      <c r="H14" s="16" t="s">
        <v>93</v>
      </c>
      <c r="I14" s="42">
        <v>100</v>
      </c>
      <c r="J14" s="42">
        <v>100</v>
      </c>
      <c r="K14" s="42"/>
      <c r="L14" s="42"/>
      <c r="M14" s="42"/>
      <c r="N14" s="16" t="s">
        <v>94</v>
      </c>
      <c r="O14" s="16" t="s">
        <v>95</v>
      </c>
      <c r="P14" s="16" t="s">
        <v>96</v>
      </c>
      <c r="Q14" s="15">
        <v>0</v>
      </c>
      <c r="R14" s="15">
        <v>2693</v>
      </c>
      <c r="S14" s="15" t="s">
        <v>97</v>
      </c>
      <c r="T14" s="22" t="s">
        <v>88</v>
      </c>
    </row>
    <row r="15" s="4" customFormat="1" ht="30.25" customHeight="1" spans="1:20">
      <c r="A15" s="14">
        <v>10</v>
      </c>
      <c r="B15" s="17" t="s">
        <v>98</v>
      </c>
      <c r="C15" s="18" t="s">
        <v>99</v>
      </c>
      <c r="D15" s="17" t="s">
        <v>100</v>
      </c>
      <c r="E15" s="17" t="s">
        <v>101</v>
      </c>
      <c r="F15" s="17" t="s">
        <v>102</v>
      </c>
      <c r="G15" s="17" t="s">
        <v>82</v>
      </c>
      <c r="H15" s="16" t="s">
        <v>103</v>
      </c>
      <c r="I15" s="42">
        <v>20</v>
      </c>
      <c r="J15" s="42">
        <v>20</v>
      </c>
      <c r="K15" s="42"/>
      <c r="L15" s="42"/>
      <c r="M15" s="43"/>
      <c r="N15" s="17" t="s">
        <v>104</v>
      </c>
      <c r="O15" s="17" t="s">
        <v>105</v>
      </c>
      <c r="P15" s="17" t="s">
        <v>106</v>
      </c>
      <c r="Q15" s="26">
        <v>0</v>
      </c>
      <c r="R15" s="26">
        <v>1456</v>
      </c>
      <c r="S15" s="26" t="s">
        <v>107</v>
      </c>
      <c r="T15" s="22" t="s">
        <v>88</v>
      </c>
    </row>
    <row r="16" s="4" customFormat="1" ht="30.25" customHeight="1" spans="1:20">
      <c r="A16" s="14"/>
      <c r="B16" s="20" t="s">
        <v>108</v>
      </c>
      <c r="C16" s="20"/>
      <c r="D16" s="20"/>
      <c r="E16" s="20"/>
      <c r="F16" s="20"/>
      <c r="G16" s="20"/>
      <c r="H16" s="21"/>
      <c r="I16" s="44"/>
      <c r="J16" s="44"/>
      <c r="K16" s="44"/>
      <c r="L16" s="44"/>
      <c r="M16" s="44"/>
      <c r="N16" s="48"/>
      <c r="O16" s="48"/>
      <c r="P16" s="18"/>
      <c r="Q16" s="65"/>
      <c r="R16" s="66"/>
      <c r="S16" s="66"/>
      <c r="T16" s="15"/>
    </row>
    <row r="17" s="4" customFormat="1" ht="30.25" customHeight="1" spans="1:20">
      <c r="A17" s="14">
        <v>11</v>
      </c>
      <c r="B17" s="17" t="s">
        <v>109</v>
      </c>
      <c r="C17" s="17" t="s">
        <v>110</v>
      </c>
      <c r="D17" s="22" t="s">
        <v>100</v>
      </c>
      <c r="E17" s="18" t="s">
        <v>111</v>
      </c>
      <c r="F17" s="22" t="s">
        <v>112</v>
      </c>
      <c r="G17" s="18" t="s">
        <v>113</v>
      </c>
      <c r="H17" s="23" t="s">
        <v>114</v>
      </c>
      <c r="I17" s="49">
        <v>80</v>
      </c>
      <c r="J17" s="49">
        <v>80</v>
      </c>
      <c r="K17" s="44"/>
      <c r="L17" s="44"/>
      <c r="M17" s="50"/>
      <c r="N17" s="18" t="s">
        <v>115</v>
      </c>
      <c r="O17" s="17" t="s">
        <v>116</v>
      </c>
      <c r="P17" s="51" t="s">
        <v>117</v>
      </c>
      <c r="Q17" s="67">
        <v>11</v>
      </c>
      <c r="R17" s="67">
        <v>200</v>
      </c>
      <c r="S17" s="67">
        <v>200</v>
      </c>
      <c r="T17" s="18" t="s">
        <v>36</v>
      </c>
    </row>
    <row r="18" s="4" customFormat="1" ht="30.25" customHeight="1" spans="1:20">
      <c r="A18" s="14">
        <v>12</v>
      </c>
      <c r="B18" s="22" t="s">
        <v>118</v>
      </c>
      <c r="C18" s="22" t="s">
        <v>119</v>
      </c>
      <c r="D18" s="22" t="s">
        <v>28</v>
      </c>
      <c r="E18" s="22" t="s">
        <v>120</v>
      </c>
      <c r="F18" s="22" t="s">
        <v>31</v>
      </c>
      <c r="G18" s="18" t="s">
        <v>31</v>
      </c>
      <c r="H18" s="23" t="s">
        <v>121</v>
      </c>
      <c r="I18" s="43">
        <v>10</v>
      </c>
      <c r="J18" s="43">
        <v>10</v>
      </c>
      <c r="K18" s="44"/>
      <c r="L18" s="44"/>
      <c r="M18" s="50"/>
      <c r="N18" s="22" t="s">
        <v>122</v>
      </c>
      <c r="O18" s="22" t="s">
        <v>122</v>
      </c>
      <c r="P18" s="22" t="s">
        <v>117</v>
      </c>
      <c r="Q18" s="26">
        <v>11</v>
      </c>
      <c r="R18" s="68">
        <v>300</v>
      </c>
      <c r="S18" s="68">
        <v>75</v>
      </c>
      <c r="T18" s="18" t="s">
        <v>36</v>
      </c>
    </row>
    <row r="19" s="4" customFormat="1" ht="30.25" customHeight="1" spans="1:20">
      <c r="A19" s="24">
        <v>13</v>
      </c>
      <c r="B19" s="18" t="s">
        <v>123</v>
      </c>
      <c r="C19" s="18" t="s">
        <v>124</v>
      </c>
      <c r="D19" s="18" t="s">
        <v>28</v>
      </c>
      <c r="E19" s="18" t="s">
        <v>112</v>
      </c>
      <c r="F19" s="18" t="s">
        <v>112</v>
      </c>
      <c r="G19" s="18" t="s">
        <v>125</v>
      </c>
      <c r="H19" s="25" t="s">
        <v>126</v>
      </c>
      <c r="I19" s="52">
        <v>3.02</v>
      </c>
      <c r="J19" s="52">
        <v>3.02</v>
      </c>
      <c r="K19" s="44"/>
      <c r="L19" s="44"/>
      <c r="M19" s="44"/>
      <c r="N19" s="18" t="s">
        <v>127</v>
      </c>
      <c r="O19" s="18" t="s">
        <v>77</v>
      </c>
      <c r="P19" s="18" t="s">
        <v>78</v>
      </c>
      <c r="Q19" s="32">
        <v>8</v>
      </c>
      <c r="R19" s="32">
        <v>740</v>
      </c>
      <c r="S19" s="32">
        <v>200</v>
      </c>
      <c r="T19" s="22" t="s">
        <v>88</v>
      </c>
    </row>
    <row r="20" s="4" customFormat="1" ht="30.25" customHeight="1" spans="1:20">
      <c r="A20" s="18"/>
      <c r="B20" s="18"/>
      <c r="C20" s="18"/>
      <c r="D20" s="18"/>
      <c r="E20" s="18"/>
      <c r="F20" s="18"/>
      <c r="G20" s="18"/>
      <c r="H20" s="18"/>
      <c r="I20" s="18"/>
      <c r="J20" s="18"/>
      <c r="K20" s="18"/>
      <c r="L20" s="18"/>
      <c r="M20" s="18"/>
      <c r="N20" s="18"/>
      <c r="O20" s="18"/>
      <c r="P20" s="18"/>
      <c r="Q20" s="18"/>
      <c r="R20" s="18"/>
      <c r="S20" s="18"/>
      <c r="T20" s="18"/>
    </row>
    <row r="21" s="4" customFormat="1" ht="30.25" customHeight="1" spans="1:20">
      <c r="A21" s="26"/>
      <c r="B21" s="20" t="s">
        <v>128</v>
      </c>
      <c r="C21" s="20"/>
      <c r="D21" s="20"/>
      <c r="E21" s="20"/>
      <c r="F21" s="20"/>
      <c r="G21" s="20"/>
      <c r="H21" s="27"/>
      <c r="I21" s="44"/>
      <c r="J21" s="44"/>
      <c r="K21" s="44"/>
      <c r="L21" s="44"/>
      <c r="M21" s="44"/>
      <c r="N21" s="22"/>
      <c r="O21" s="22"/>
      <c r="P21" s="22"/>
      <c r="Q21" s="69"/>
      <c r="R21" s="69"/>
      <c r="S21" s="69"/>
      <c r="T21" s="22"/>
    </row>
    <row r="22" s="4" customFormat="1" ht="30.25" customHeight="1" spans="1:20">
      <c r="A22" s="14">
        <v>14</v>
      </c>
      <c r="B22" s="28" t="s">
        <v>129</v>
      </c>
      <c r="C22" s="18" t="s">
        <v>130</v>
      </c>
      <c r="D22" s="15" t="s">
        <v>100</v>
      </c>
      <c r="E22" s="15" t="s">
        <v>131</v>
      </c>
      <c r="F22" s="15" t="s">
        <v>132</v>
      </c>
      <c r="G22" s="15" t="s">
        <v>133</v>
      </c>
      <c r="H22" s="16" t="s">
        <v>134</v>
      </c>
      <c r="I22" s="42">
        <v>346</v>
      </c>
      <c r="J22" s="42">
        <v>346</v>
      </c>
      <c r="K22" s="53"/>
      <c r="L22" s="53"/>
      <c r="M22" s="42"/>
      <c r="N22" s="54" t="s">
        <v>135</v>
      </c>
      <c r="O22" s="54" t="s">
        <v>136</v>
      </c>
      <c r="P22" s="54" t="s">
        <v>137</v>
      </c>
      <c r="Q22" s="32"/>
      <c r="R22" s="33">
        <v>3170</v>
      </c>
      <c r="S22" s="33">
        <v>43</v>
      </c>
      <c r="T22" s="18" t="s">
        <v>36</v>
      </c>
    </row>
    <row r="23" s="4" customFormat="1" ht="30.25" customHeight="1" spans="1:20">
      <c r="A23" s="14">
        <v>15</v>
      </c>
      <c r="B23" s="17" t="s">
        <v>138</v>
      </c>
      <c r="C23" s="18" t="s">
        <v>139</v>
      </c>
      <c r="D23" s="18" t="s">
        <v>28</v>
      </c>
      <c r="E23" s="18" t="s">
        <v>60</v>
      </c>
      <c r="F23" s="18" t="s">
        <v>61</v>
      </c>
      <c r="G23" s="17" t="s">
        <v>31</v>
      </c>
      <c r="H23" s="29" t="s">
        <v>140</v>
      </c>
      <c r="I23" s="42">
        <v>40</v>
      </c>
      <c r="J23" s="42">
        <v>40</v>
      </c>
      <c r="K23" s="55"/>
      <c r="L23" s="55"/>
      <c r="M23" s="50"/>
      <c r="N23" s="22" t="s">
        <v>141</v>
      </c>
      <c r="O23" s="18" t="s">
        <v>142</v>
      </c>
      <c r="P23" s="54" t="s">
        <v>137</v>
      </c>
      <c r="Q23" s="18"/>
      <c r="R23" s="70">
        <v>374</v>
      </c>
      <c r="S23" s="70">
        <v>47</v>
      </c>
      <c r="T23" s="18" t="s">
        <v>36</v>
      </c>
    </row>
    <row r="24" s="4" customFormat="1" ht="30.25" customHeight="1" spans="1:20">
      <c r="A24" s="14">
        <v>16</v>
      </c>
      <c r="B24" s="17" t="s">
        <v>143</v>
      </c>
      <c r="C24" s="18" t="s">
        <v>139</v>
      </c>
      <c r="D24" s="18" t="s">
        <v>28</v>
      </c>
      <c r="E24" s="18" t="s">
        <v>60</v>
      </c>
      <c r="F24" s="18" t="s">
        <v>61</v>
      </c>
      <c r="G24" s="17" t="s">
        <v>31</v>
      </c>
      <c r="H24" s="29" t="s">
        <v>144</v>
      </c>
      <c r="I24" s="42">
        <v>80</v>
      </c>
      <c r="J24" s="42">
        <v>80</v>
      </c>
      <c r="K24" s="55"/>
      <c r="L24" s="55"/>
      <c r="M24" s="50"/>
      <c r="N24" s="18" t="s">
        <v>145</v>
      </c>
      <c r="O24" s="17" t="s">
        <v>146</v>
      </c>
      <c r="P24" s="22" t="s">
        <v>147</v>
      </c>
      <c r="Q24" s="18"/>
      <c r="R24" s="70">
        <v>374</v>
      </c>
      <c r="S24" s="70">
        <v>47</v>
      </c>
      <c r="T24" s="18" t="s">
        <v>36</v>
      </c>
    </row>
    <row r="25" s="4" customFormat="1" ht="30.25" customHeight="1" spans="1:20">
      <c r="A25" s="14">
        <v>17</v>
      </c>
      <c r="B25" s="30" t="s">
        <v>148</v>
      </c>
      <c r="C25" s="18" t="s">
        <v>139</v>
      </c>
      <c r="D25" s="30" t="s">
        <v>28</v>
      </c>
      <c r="E25" s="30" t="s">
        <v>149</v>
      </c>
      <c r="F25" s="30" t="s">
        <v>150</v>
      </c>
      <c r="G25" s="30" t="s">
        <v>151</v>
      </c>
      <c r="H25" s="31" t="s">
        <v>152</v>
      </c>
      <c r="I25" s="56">
        <v>388</v>
      </c>
      <c r="J25" s="56">
        <v>388</v>
      </c>
      <c r="K25" s="57"/>
      <c r="L25" s="57"/>
      <c r="M25" s="32"/>
      <c r="N25" s="30" t="s">
        <v>153</v>
      </c>
      <c r="O25" s="30" t="s">
        <v>154</v>
      </c>
      <c r="P25" s="30" t="s">
        <v>155</v>
      </c>
      <c r="Q25" s="67">
        <v>1</v>
      </c>
      <c r="R25" s="67">
        <v>2359</v>
      </c>
      <c r="S25" s="67">
        <v>140</v>
      </c>
      <c r="T25" s="18" t="s">
        <v>36</v>
      </c>
    </row>
    <row r="26" s="4" customFormat="1" ht="30.25" customHeight="1" spans="1:20">
      <c r="A26" s="14">
        <v>18</v>
      </c>
      <c r="B26" s="32" t="s">
        <v>156</v>
      </c>
      <c r="C26" s="32" t="s">
        <v>157</v>
      </c>
      <c r="D26" s="33" t="s">
        <v>100</v>
      </c>
      <c r="E26" s="32" t="s">
        <v>158</v>
      </c>
      <c r="F26" s="32" t="s">
        <v>132</v>
      </c>
      <c r="G26" s="32" t="s">
        <v>159</v>
      </c>
      <c r="H26" s="32" t="s">
        <v>160</v>
      </c>
      <c r="I26" s="33">
        <v>78</v>
      </c>
      <c r="J26" s="33">
        <v>78</v>
      </c>
      <c r="K26" s="33"/>
      <c r="L26" s="33"/>
      <c r="M26" s="33"/>
      <c r="N26" s="32" t="s">
        <v>135</v>
      </c>
      <c r="O26" s="32" t="s">
        <v>136</v>
      </c>
      <c r="P26" s="33" t="s">
        <v>137</v>
      </c>
      <c r="Q26" s="33"/>
      <c r="R26" s="33">
        <v>3170</v>
      </c>
      <c r="S26" s="33">
        <v>43</v>
      </c>
      <c r="T26" s="33" t="s">
        <v>88</v>
      </c>
    </row>
    <row r="27" s="4" customFormat="1" ht="30.25" customHeight="1" spans="1:20">
      <c r="A27" s="14">
        <v>19</v>
      </c>
      <c r="B27" s="32" t="s">
        <v>161</v>
      </c>
      <c r="C27" s="32" t="s">
        <v>162</v>
      </c>
      <c r="D27" s="33" t="s">
        <v>28</v>
      </c>
      <c r="E27" s="32" t="s">
        <v>163</v>
      </c>
      <c r="F27" s="32" t="s">
        <v>164</v>
      </c>
      <c r="G27" s="32" t="s">
        <v>125</v>
      </c>
      <c r="H27" s="32" t="s">
        <v>165</v>
      </c>
      <c r="I27" s="33">
        <v>180</v>
      </c>
      <c r="J27" s="33">
        <v>180</v>
      </c>
      <c r="K27" s="33"/>
      <c r="L27" s="33"/>
      <c r="M27" s="33"/>
      <c r="N27" s="32" t="s">
        <v>166</v>
      </c>
      <c r="O27" s="32" t="s">
        <v>167</v>
      </c>
      <c r="P27" s="32" t="s">
        <v>57</v>
      </c>
      <c r="Q27" s="33">
        <v>3</v>
      </c>
      <c r="R27" s="33">
        <v>2359</v>
      </c>
      <c r="S27" s="33">
        <v>261</v>
      </c>
      <c r="T27" s="33" t="s">
        <v>88</v>
      </c>
    </row>
    <row r="28" s="4" customFormat="1" ht="30.25" customHeight="1" spans="1:20">
      <c r="A28" s="14">
        <v>20</v>
      </c>
      <c r="B28" s="18" t="s">
        <v>168</v>
      </c>
      <c r="C28" s="18" t="s">
        <v>169</v>
      </c>
      <c r="D28" s="18" t="s">
        <v>28</v>
      </c>
      <c r="E28" s="18" t="s">
        <v>170</v>
      </c>
      <c r="F28" s="18" t="s">
        <v>171</v>
      </c>
      <c r="G28" s="17" t="s">
        <v>82</v>
      </c>
      <c r="H28" s="34" t="s">
        <v>172</v>
      </c>
      <c r="I28" s="42">
        <v>90</v>
      </c>
      <c r="J28" s="42">
        <v>90</v>
      </c>
      <c r="K28" s="42"/>
      <c r="L28" s="42"/>
      <c r="M28" s="42"/>
      <c r="N28" s="34" t="s">
        <v>173</v>
      </c>
      <c r="O28" s="34" t="s">
        <v>174</v>
      </c>
      <c r="P28" s="34" t="s">
        <v>175</v>
      </c>
      <c r="Q28" s="15">
        <v>0</v>
      </c>
      <c r="R28" s="70">
        <v>3659</v>
      </c>
      <c r="S28" s="32" t="s">
        <v>176</v>
      </c>
      <c r="T28" s="22" t="s">
        <v>88</v>
      </c>
    </row>
    <row r="29" s="4" customFormat="1" ht="30.25" customHeight="1" spans="1:20">
      <c r="A29" s="14">
        <v>21</v>
      </c>
      <c r="B29" s="17" t="s">
        <v>177</v>
      </c>
      <c r="C29" s="18" t="s">
        <v>178</v>
      </c>
      <c r="D29" s="17" t="s">
        <v>28</v>
      </c>
      <c r="E29" s="17" t="s">
        <v>179</v>
      </c>
      <c r="F29" s="18" t="s">
        <v>102</v>
      </c>
      <c r="G29" s="17" t="s">
        <v>82</v>
      </c>
      <c r="H29" s="16" t="s">
        <v>180</v>
      </c>
      <c r="I29" s="43">
        <v>91</v>
      </c>
      <c r="J29" s="43">
        <v>91</v>
      </c>
      <c r="K29" s="43"/>
      <c r="L29" s="43"/>
      <c r="M29" s="43"/>
      <c r="N29" s="34" t="s">
        <v>181</v>
      </c>
      <c r="O29" s="34" t="s">
        <v>182</v>
      </c>
      <c r="P29" s="34" t="s">
        <v>183</v>
      </c>
      <c r="Q29" s="15">
        <v>0</v>
      </c>
      <c r="R29" s="32">
        <v>2195</v>
      </c>
      <c r="S29" s="32" t="s">
        <v>97</v>
      </c>
      <c r="T29" s="22" t="s">
        <v>88</v>
      </c>
    </row>
    <row r="30" s="4" customFormat="1" ht="30.25" customHeight="1" spans="1:20">
      <c r="A30" s="26"/>
      <c r="B30" s="20" t="s">
        <v>184</v>
      </c>
      <c r="C30" s="20"/>
      <c r="D30" s="20"/>
      <c r="E30" s="20"/>
      <c r="F30" s="20"/>
      <c r="G30" s="20"/>
      <c r="H30" s="27"/>
      <c r="I30" s="44"/>
      <c r="J30" s="44"/>
      <c r="K30" s="44"/>
      <c r="L30" s="44"/>
      <c r="M30" s="44"/>
      <c r="N30" s="22"/>
      <c r="O30" s="22"/>
      <c r="P30" s="22"/>
      <c r="Q30" s="65"/>
      <c r="R30" s="65"/>
      <c r="S30" s="65"/>
      <c r="T30" s="18"/>
    </row>
    <row r="31" s="4" customFormat="1" ht="30.25" customHeight="1" spans="1:20">
      <c r="A31" s="18"/>
      <c r="B31" s="18" t="s">
        <v>185</v>
      </c>
      <c r="C31" s="18"/>
      <c r="D31" s="18"/>
      <c r="E31" s="18"/>
      <c r="F31" s="18"/>
      <c r="G31" s="18"/>
      <c r="H31" s="18"/>
      <c r="I31" s="18"/>
      <c r="J31" s="18"/>
      <c r="K31" s="18"/>
      <c r="L31" s="18"/>
      <c r="M31" s="18"/>
      <c r="N31" s="18"/>
      <c r="O31" s="18"/>
      <c r="P31" s="18"/>
      <c r="Q31" s="18"/>
      <c r="R31" s="18"/>
      <c r="S31" s="18"/>
      <c r="T31" s="18"/>
    </row>
    <row r="32" s="4" customFormat="1" ht="30.25" customHeight="1" spans="1:20">
      <c r="A32" s="26"/>
      <c r="B32" s="20" t="s">
        <v>186</v>
      </c>
      <c r="C32" s="20"/>
      <c r="D32" s="20"/>
      <c r="E32" s="20"/>
      <c r="F32" s="20"/>
      <c r="G32" s="20"/>
      <c r="H32" s="27"/>
      <c r="I32" s="44"/>
      <c r="J32" s="44"/>
      <c r="K32" s="44"/>
      <c r="L32" s="44"/>
      <c r="M32" s="44"/>
      <c r="N32" s="22"/>
      <c r="O32" s="22"/>
      <c r="P32" s="22"/>
      <c r="Q32" s="69"/>
      <c r="R32" s="69"/>
      <c r="S32" s="69"/>
      <c r="T32" s="18"/>
    </row>
    <row r="33" s="4" customFormat="1" ht="30.25" customHeight="1" spans="1:20">
      <c r="A33" s="33">
        <v>22</v>
      </c>
      <c r="B33" s="17" t="s">
        <v>187</v>
      </c>
      <c r="C33" s="22" t="s">
        <v>188</v>
      </c>
      <c r="D33" s="22" t="s">
        <v>100</v>
      </c>
      <c r="E33" s="22" t="s">
        <v>189</v>
      </c>
      <c r="F33" s="22" t="s">
        <v>112</v>
      </c>
      <c r="G33" s="22" t="s">
        <v>190</v>
      </c>
      <c r="H33" s="19" t="s">
        <v>191</v>
      </c>
      <c r="I33" s="43">
        <v>135.5</v>
      </c>
      <c r="J33" s="43">
        <v>135.5</v>
      </c>
      <c r="K33" s="43"/>
      <c r="L33" s="43"/>
      <c r="M33" s="43"/>
      <c r="N33" s="17" t="s">
        <v>192</v>
      </c>
      <c r="O33" s="17" t="s">
        <v>193</v>
      </c>
      <c r="P33" s="17" t="s">
        <v>117</v>
      </c>
      <c r="Q33" s="30">
        <v>11</v>
      </c>
      <c r="R33" s="71">
        <v>300</v>
      </c>
      <c r="S33" s="71">
        <v>300</v>
      </c>
      <c r="T33" s="18" t="s">
        <v>36</v>
      </c>
    </row>
    <row r="34" s="1" customFormat="1" ht="30.25" customHeight="1" spans="1:20">
      <c r="A34" s="35"/>
      <c r="B34" s="20" t="s">
        <v>194</v>
      </c>
      <c r="C34" s="20"/>
      <c r="D34" s="20"/>
      <c r="E34" s="20"/>
      <c r="F34" s="20"/>
      <c r="G34" s="20"/>
      <c r="H34" s="27"/>
      <c r="I34" s="36"/>
      <c r="J34" s="36"/>
      <c r="K34" s="36"/>
      <c r="L34" s="36"/>
      <c r="M34" s="58"/>
      <c r="N34" s="36"/>
      <c r="O34" s="36"/>
      <c r="P34" s="36"/>
      <c r="Q34" s="35"/>
      <c r="R34" s="35"/>
      <c r="S34" s="35"/>
      <c r="T34" s="36"/>
    </row>
    <row r="35" s="1" customFormat="1" ht="30.25" customHeight="1" spans="1:20">
      <c r="A35" s="35"/>
      <c r="B35" s="36" t="s">
        <v>185</v>
      </c>
      <c r="C35" s="36"/>
      <c r="D35" s="36"/>
      <c r="E35" s="36"/>
      <c r="F35" s="36"/>
      <c r="G35" s="36"/>
      <c r="H35" s="36"/>
      <c r="I35" s="36"/>
      <c r="J35" s="36"/>
      <c r="K35" s="36"/>
      <c r="L35" s="36"/>
      <c r="M35" s="58"/>
      <c r="N35" s="36"/>
      <c r="O35" s="36"/>
      <c r="P35" s="36"/>
      <c r="Q35" s="35"/>
      <c r="R35" s="35"/>
      <c r="S35" s="35"/>
      <c r="T35" s="36"/>
    </row>
  </sheetData>
  <mergeCells count="18">
    <mergeCell ref="A1:T1"/>
    <mergeCell ref="I2:M2"/>
    <mergeCell ref="N2:S2"/>
    <mergeCell ref="B5:G5"/>
    <mergeCell ref="B16:G16"/>
    <mergeCell ref="B21:G21"/>
    <mergeCell ref="B30:G30"/>
    <mergeCell ref="B32:G32"/>
    <mergeCell ref="B34:G34"/>
    <mergeCell ref="A2:A3"/>
    <mergeCell ref="B2:B3"/>
    <mergeCell ref="C2:C3"/>
    <mergeCell ref="D2:D3"/>
    <mergeCell ref="E2:E3"/>
    <mergeCell ref="F2:F3"/>
    <mergeCell ref="G2:G3"/>
    <mergeCell ref="H2:H3"/>
    <mergeCell ref="T2:T3"/>
  </mergeCells>
  <conditionalFormatting sqref="B10">
    <cfRule type="duplicateValues" dxfId="0" priority="3"/>
  </conditionalFormatting>
  <conditionalFormatting sqref="C12">
    <cfRule type="duplicateValues" dxfId="0" priority="1"/>
  </conditionalFormatting>
  <dataValidations count="1">
    <dataValidation type="list" allowBlank="1" showInputMessage="1" showErrorMessage="1" sqref="D12">
      <formula1>"新建,改建,扩建"</formula1>
    </dataValidation>
  </dataValidations>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动态调整后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xmk123</dc:creator>
  <cp:lastModifiedBy>大理市农业局</cp:lastModifiedBy>
  <dcterms:created xsi:type="dcterms:W3CDTF">2022-11-02T10:37:00Z</dcterms:created>
  <dcterms:modified xsi:type="dcterms:W3CDTF">2024-08-23T09:31:00Z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B77CCD44C7014454807D363833C10C8C_13</vt:lpwstr>
  </property>
  <property fmtid="{D5CDD505-2E9C-101B-9397-08002B2CF9AE}" pid="3" name="KSOProductBuildVer">
    <vt:lpwstr>2052-11.8.6.8810</vt:lpwstr>
  </property>
</Properties>
</file>