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620" tabRatio="769" firstSheet="15" activeTab="19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州对下转移支付预算表" sheetId="41" r:id="rId16"/>
    <sheet name="表十五 州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财政拨款收支预算总表'!$A$7:$D$32</definedName>
    <definedName name="_xlnm.Print_Area" localSheetId="9">'表八 部门项目支出预算表（其他运转类、特定目标类项目）'!$A$1:$AA$27</definedName>
    <definedName name="_xlnm.Print_Area" localSheetId="3">'表二 部门收入预算表'!$A$3:$T$9</definedName>
    <definedName name="_xlnm.Print_Area" localSheetId="10">'表九 项目支出绩效目标表（本次下达）'!$A$1:$K$29</definedName>
    <definedName name="_xlnm.Print_Area" localSheetId="8">'表七 部门基本支出预算表（人员类、运转类公用经费项目）'!$A$1:$AD$46</definedName>
    <definedName name="_xlnm.Print_Area" localSheetId="4">'表三 部门支出预算表'!$A$1:$W$27</definedName>
    <definedName name="_xlnm.Print_Area" localSheetId="11">'表十 项目支出绩效目标表（另文下达）'!$A$1:$K$10</definedName>
    <definedName name="_xlnm.Print_Area" localSheetId="19">'表十八 部门项目中期规划预算表'!$A$1:$G$10</definedName>
    <definedName name="_xlnm.Print_Area" localSheetId="13">'表十二 部门政府采购预算表'!$A$1:$X$14</definedName>
    <definedName name="_xlnm.Print_Area" localSheetId="17">'表十六 新增资产配置表'!$A$1:$H$10</definedName>
    <definedName name="_xlnm.Print_Area" localSheetId="14">'表十三 部门政府购买服务预算表'!$A$1:$X$14</definedName>
    <definedName name="_xlnm.Print_Area" localSheetId="15">'表十四 州对下转移支付预算表'!$A$1:$S$13</definedName>
    <definedName name="_xlnm.Print_Area" localSheetId="16">'表十五 州对下转移支付绩效目标表'!$A$1:$K$10</definedName>
    <definedName name="_xlnm.Print_Area" localSheetId="12">'表十一 政府性基金预算支出预算表'!$A$1:$J$10</definedName>
    <definedName name="_xlnm.Print_Area" localSheetId="5">'表四 财政拨款收支预算总表'!$A$1:$D$35</definedName>
    <definedName name="_xlnm.Print_Area" localSheetId="6">'表五 一般公共预算支出预算表（按功能科目分类）'!$A$1:$M$25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州对下转移支付预算表'!$1:$6</definedName>
    <definedName name="_xlnm.Print_Titles" localSheetId="16">'表十五 州对下转移支付绩效目标表'!$1:$5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<sst xmlns="http://schemas.openxmlformats.org/spreadsheetml/2006/main" count="1419" uniqueCount="475">
  <si>
    <t>大理白族自治州生态环境局祥云分局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</si>
  <si>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</si>
  <si>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</si>
  <si>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</si>
  <si>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</si>
  <si>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</si>
  <si>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</si>
  <si>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</si>
  <si>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</si>
  <si>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</si>
  <si>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</si>
  <si>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</si>
  <si>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</si>
  <si>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</si>
  <si>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</si>
  <si>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</si>
  <si>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州对下转移支付预算表</t>
  </si>
  <si>
    <t>表十五    州对下转移支付绩效目标表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</si>
  <si>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</si>
  <si>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</si>
  <si>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</si>
  <si>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</si>
  <si>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</si>
  <si>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</si>
  <si>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</si>
  <si>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</si>
  <si>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</si>
  <si>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</si>
  <si>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</si>
  <si>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</si>
  <si>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</si>
  <si>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</si>
  <si>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</si>
  <si>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</si>
  <si>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</si>
  <si>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</si>
  <si>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</si>
  <si>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</si>
  <si>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</si>
  <si>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</si>
  <si>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</si>
  <si>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</si>
  <si>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</si>
  <si>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</si>
  <si>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</si>
  <si>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</si>
  <si>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</si>
  <si>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</si>
  <si>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</si>
  <si>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</si>
  <si>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</si>
  <si>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</si>
  <si>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</si>
  <si>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</si>
  <si>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</si>
  <si>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</si>
  <si>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</si>
  <si>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</si>
  <si>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</si>
  <si>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二十三、转移性支出</t>
  </si>
  <si>
    <t>二十四、国有资本经营预算支出</t>
  </si>
  <si>
    <t>二十五、其他支出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</si>
  <si>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</si>
  <si>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</si>
  <si>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</si>
  <si>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</si>
  <si>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</si>
  <si>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</si>
  <si>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</si>
  <si>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</si>
  <si>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</si>
  <si>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</si>
  <si>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</si>
  <si>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</si>
  <si>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</si>
  <si>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</si>
  <si>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</si>
  <si>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</si>
  <si>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</si>
  <si>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</si>
  <si>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</si>
  <si>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</si>
  <si>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</si>
  <si>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</si>
  <si>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</si>
  <si>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</si>
  <si>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</si>
  <si>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</si>
  <si>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</si>
  <si>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</si>
  <si>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</si>
  <si>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</si>
  <si>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</si>
  <si>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合     计</t>
  </si>
  <si>
    <t/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</si>
  <si>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</si>
  <si>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</si>
  <si>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</si>
  <si>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</si>
  <si>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</si>
  <si>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</si>
  <si>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</si>
  <si>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</si>
  <si>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</si>
  <si>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</si>
  <si>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</si>
  <si>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</si>
  <si>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</si>
  <si>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</si>
  <si>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</si>
  <si>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</si>
  <si>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</si>
  <si>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</si>
  <si>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</si>
  <si>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</si>
  <si>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</si>
  <si>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</si>
  <si>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</si>
  <si>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</si>
  <si>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</si>
  <si>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</si>
  <si>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</si>
  <si>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</si>
  <si>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</si>
  <si>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</si>
  <si>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</si>
  <si>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</si>
  <si>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</si>
  <si>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</si>
  <si>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</si>
  <si>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</si>
  <si>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</si>
  <si>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</si>
  <si>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</si>
  <si>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</si>
  <si>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2110199</t>
  </si>
  <si>
    <t>其他环境保护管理事务支出</t>
  </si>
  <si>
    <t>21104</t>
  </si>
  <si>
    <t>自然生态保护</t>
  </si>
  <si>
    <t>2110401</t>
  </si>
  <si>
    <t>生态保护</t>
  </si>
  <si>
    <t>21111</t>
  </si>
  <si>
    <t>污染减排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</si>
  <si>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</si>
  <si>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</si>
  <si>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</si>
  <si>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</si>
  <si>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</si>
  <si>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</si>
  <si>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</si>
  <si>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</si>
  <si>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</si>
  <si>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</si>
  <si>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</si>
  <si>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</si>
  <si>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</si>
  <si>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</si>
  <si>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</si>
  <si>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</si>
  <si>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</si>
  <si>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</si>
  <si>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</si>
  <si>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</si>
  <si>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</si>
  <si>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</si>
  <si>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</si>
  <si>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</si>
  <si>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</si>
  <si>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</si>
  <si>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</si>
  <si>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</si>
  <si>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</si>
  <si>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</si>
  <si>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</si>
  <si>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</si>
  <si>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</si>
  <si>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</si>
  <si>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</si>
  <si>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</si>
  <si>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</si>
  <si>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（二十三）转移性支出</t>
  </si>
  <si>
    <t>（二十四）国有资本经营预算支出</t>
  </si>
  <si>
    <t>（二十五）其他支出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</si>
  <si>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</si>
  <si>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</si>
  <si>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</si>
  <si>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</si>
  <si>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</si>
  <si>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</si>
  <si>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</si>
  <si>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</si>
  <si>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</si>
  <si>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</si>
  <si>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</si>
  <si>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</si>
  <si>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</si>
  <si>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</si>
  <si>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</si>
  <si>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</si>
  <si>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</si>
  <si>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</si>
  <si>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</si>
  <si>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</si>
  <si>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</si>
  <si>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</si>
  <si>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</si>
  <si>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</si>
  <si>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</si>
  <si>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</si>
  <si>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</si>
  <si>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</si>
  <si>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</si>
  <si>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</si>
  <si>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</si>
  <si>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</si>
  <si>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</si>
  <si>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</si>
  <si>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</si>
  <si>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</si>
  <si>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</si>
  <si>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</si>
  <si>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</si>
  <si>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</si>
  <si>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</si>
  <si>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</si>
  <si>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</si>
  <si>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</si>
  <si>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</si>
  <si>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</si>
  <si>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</si>
  <si>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</si>
  <si>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</si>
  <si>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</si>
  <si>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</si>
  <si>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</si>
  <si>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</si>
  <si>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</si>
  <si>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</si>
  <si>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</si>
  <si>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</si>
  <si>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</si>
  <si>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</si>
  <si>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</si>
  <si>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</si>
  <si>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</si>
  <si>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</si>
  <si>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</si>
  <si>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532900210000000020003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</si>
  <si>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</si>
  <si>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</si>
  <si>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</si>
  <si>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</si>
  <si>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</si>
  <si>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</si>
  <si>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</si>
  <si>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532900210000000020004</t>
  </si>
  <si>
    <t>事业人员支出工资</t>
  </si>
  <si>
    <t>30107</t>
  </si>
  <si>
    <t>绩效工资</t>
  </si>
  <si>
    <t>532900210000000020005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</si>
  <si>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</si>
  <si>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</si>
  <si>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</si>
  <si>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</si>
  <si>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</si>
  <si>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</si>
  <si>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</si>
  <si>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</si>
  <si>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</si>
  <si>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532900210000000020006</t>
  </si>
  <si>
    <t>30113</t>
  </si>
  <si>
    <t>532900210000000020009</t>
  </si>
  <si>
    <t>公车购置及运维费</t>
  </si>
  <si>
    <t>30231</t>
  </si>
  <si>
    <t>公务用车运行维护费</t>
  </si>
  <si>
    <t>532900210000000020010</t>
  </si>
  <si>
    <t>行政人员公务交通补贴</t>
  </si>
  <si>
    <t>30239</t>
  </si>
  <si>
    <t>其他交通费用</t>
  </si>
  <si>
    <t>532900210000000020012</t>
  </si>
  <si>
    <t>工会经费</t>
  </si>
  <si>
    <t>30228</t>
  </si>
  <si>
    <t>532900210000000020013</t>
  </si>
  <si>
    <t>其他公用支出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</si>
  <si>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</si>
  <si>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</si>
  <si>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</si>
  <si>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</si>
  <si>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</si>
  <si>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</si>
  <si>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</si>
  <si>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</si>
  <si>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30207</t>
  </si>
  <si>
    <t>邮电费</t>
  </si>
  <si>
    <t>30211</t>
  </si>
  <si>
    <t>差旅费</t>
  </si>
  <si>
    <t>30299</t>
  </si>
  <si>
    <t>其他商品和服务支出</t>
  </si>
  <si>
    <t>532900221100000674385</t>
  </si>
  <si>
    <t>30217</t>
  </si>
  <si>
    <t>532900231100001516138</t>
  </si>
  <si>
    <t>事业人员参照公务员规范后绩效奖</t>
  </si>
  <si>
    <t>532900241100002103419</t>
  </si>
  <si>
    <t>公务员绩效考核奖</t>
  </si>
  <si>
    <t>532900241100002634150</t>
  </si>
  <si>
    <t>祥云分局退休人员大病医疗保险经费</t>
  </si>
  <si>
    <t>532900241100002634265</t>
  </si>
  <si>
    <t>祥云分局退休人员公用经费</t>
  </si>
  <si>
    <t>532900251100003578136</t>
  </si>
  <si>
    <t>住房补贴（行政）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</si>
  <si>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</si>
  <si>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</si>
  <si>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</si>
  <si>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</si>
  <si>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</si>
  <si>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</si>
  <si>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</si>
  <si>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</si>
  <si>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</si>
  <si>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311 专项业务类</t>
  </si>
  <si>
    <t>532900221100000759230</t>
  </si>
  <si>
    <t>县域生态环境质量监测评价与考核经费</t>
  </si>
  <si>
    <t>30227</t>
  </si>
  <si>
    <t>委托业务费</t>
  </si>
  <si>
    <t>532900221100001101200</t>
  </si>
  <si>
    <t>祥云分局生态环境执法成本性支出补助经费</t>
  </si>
  <si>
    <t>30213</t>
  </si>
  <si>
    <t>维修（护）费</t>
  </si>
  <si>
    <t>30218</t>
  </si>
  <si>
    <t>专用材料费</t>
  </si>
  <si>
    <t>30226</t>
  </si>
  <si>
    <t>劳务费</t>
  </si>
  <si>
    <t>31003</t>
  </si>
  <si>
    <t>专用设备购置</t>
  </si>
  <si>
    <t>532900231100001217936</t>
  </si>
  <si>
    <t>祥云分局生态环境保护专项经费</t>
  </si>
  <si>
    <t>30209</t>
  </si>
  <si>
    <t>物业管理费</t>
  </si>
  <si>
    <t>313 事业发展类</t>
  </si>
  <si>
    <t>532900241100002617755</t>
  </si>
  <si>
    <t>祥云分局临时性辅助性人员经费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</si>
  <si>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</si>
  <si>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</si>
  <si>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</si>
  <si>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</si>
  <si>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</si>
  <si>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</si>
  <si>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</si>
  <si>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</si>
  <si>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</si>
  <si>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</si>
  <si>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结合部门职责职能和年度工作计划，为确保环境监测、环境执法、建设项目评估、县域生态环境质量改善、污染防治攻坚战以及生态环境保护督察等相关工作的顺利开展，提升环境执法、环境监测能力，圆满完成辖区内的生态环境质量监测、污染源监测及环境执法工作任务，为生态环境管理和环境污染防治提供更好的支撑，不断完善环保投入机制，维持环境执法正常开展，保障环境监测业务顺利进行。</t>
  </si>
  <si>
    <t>产出指标</t>
  </si>
  <si>
    <t>数量指标</t>
  </si>
  <si>
    <t>完成环境监测、县域生态环境质量改善、生态环境保护督察、污染防治攻坚战等工作</t>
  </si>
  <si>
    <t>=</t>
  </si>
  <si>
    <t>100</t>
  </si>
  <si>
    <t>%</t>
  </si>
  <si>
    <t>定量指标</t>
  </si>
  <si>
    <t>完成环境监测、县域生态环境质量改善、生态环境保护督察等相关工作</t>
  </si>
  <si>
    <t>完成其他生态环境监管工作</t>
  </si>
  <si>
    <t>&gt;=</t>
  </si>
  <si>
    <t>年度完成环境影响评价报告表技术评估</t>
  </si>
  <si>
    <t>个</t>
  </si>
  <si>
    <t>每年完成建设项目评估不低于20个</t>
  </si>
  <si>
    <t>开展环保宣传和环保志愿者服务活动等</t>
  </si>
  <si>
    <t>次</t>
  </si>
  <si>
    <t>开展环保宣传和环保志愿者服务活动等不低于2次</t>
  </si>
  <si>
    <t>完成国家、省、州交办的环保督察案件</t>
  </si>
  <si>
    <t>以上级部门认定的环保督察案件为准</t>
  </si>
  <si>
    <t>件</t>
  </si>
  <si>
    <t>依法依规按时完成国家、省、州交办的环保督察案件</t>
  </si>
  <si>
    <t>时效指标</t>
  </si>
  <si>
    <t>年度目标完成及时率</t>
  </si>
  <si>
    <t>95</t>
  </si>
  <si>
    <t>反映生态环境保护年度计划任务完成质量情况。生态环境保护年度计划完成质量达标率＝（质量达标产出数/实际产出数）×100%</t>
  </si>
  <si>
    <t>效益指标</t>
  </si>
  <si>
    <t>生态效益</t>
  </si>
  <si>
    <t>保持全县生态环境质量稳中向好</t>
  </si>
  <si>
    <t>年度考核结果</t>
  </si>
  <si>
    <t>份</t>
  </si>
  <si>
    <t>职责职能中涉及的环境质量考核指标，未完成1项扣2分</t>
  </si>
  <si>
    <t>满意度指标</t>
  </si>
  <si>
    <t>服务对象满意度</t>
  </si>
  <si>
    <t>人民群众对生态环境质量的满意度</t>
  </si>
  <si>
    <t>&gt;</t>
  </si>
  <si>
    <t>80</t>
  </si>
  <si>
    <t>对满意度开展调查</t>
  </si>
  <si>
    <t>顺利完成年度县域生态环境质量监测评价考核工作。</t>
  </si>
  <si>
    <t>每月对省控断面（渔泡江）进行监测，24项，共计12次</t>
  </si>
  <si>
    <t>每季度对我县8个地表水水质（24项，共192次）、2个饮用水水质（109项，共218次）、污水处理厂（18项，36次）进行监测，共计151项，446次）</t>
  </si>
  <si>
    <t>446</t>
  </si>
  <si>
    <t>每年对我县8个地表水水质（24项，共192次）、2个饮用水水质（109项，共218次）、污水处理厂（18项，共36次）进行监测，共计151项，446次）</t>
  </si>
  <si>
    <t>全面掌握县域生态环境质量基础数据，改善生态环境。</t>
  </si>
  <si>
    <t>效益明显</t>
  </si>
  <si>
    <t>定性指标</t>
  </si>
  <si>
    <t>全面掌握县域生态环境质量基础数据，改善生态环境</t>
  </si>
  <si>
    <t>90</t>
  </si>
  <si>
    <t>服务对象满意度大于等于90%</t>
  </si>
  <si>
    <t>持续贯彻落实好全县生态环境保护各项工作，持续改善全县生态环境质量。</t>
  </si>
  <si>
    <t>完成生态环境部门职责职能</t>
  </si>
  <si>
    <t>完成全县环境监测、执法、生态环境保护督察等相关工作。</t>
  </si>
  <si>
    <t>年</t>
  </si>
  <si>
    <t>完成全县环境监测、执法、生态环境保护督察等相关工作</t>
  </si>
  <si>
    <t>部门职责职能</t>
  </si>
  <si>
    <t>1、开展环境风险隐患排查整治工作。2、切实抓好环境应急管理工作。3、加强日常环境监管、“互联网+监管”和“双随机、一公开”工作。结合上级生态环境部门要求，动态更新污染源名录库。4、按上级要求开展专项执法行动。5、着力做好环境信访举报工作。6、开展危险废物规范化管理评估工作。7、开展环境违法行为查处工作。8、做好全县排污单位执法监测、园区水环境监测、水源地监测及声环境质量监测。</t>
  </si>
  <si>
    <t>年度处理环境信访举报件50件</t>
  </si>
  <si>
    <t>50</t>
  </si>
  <si>
    <t>年度出动环境监察700余人次，完成现场监察记录200多份</t>
  </si>
  <si>
    <t>200</t>
  </si>
  <si>
    <t>年度外出采样（现场监测）至少120人次，出具监测报告至少40份</t>
  </si>
  <si>
    <t>40</t>
  </si>
  <si>
    <t>年度立案查处10件</t>
  </si>
  <si>
    <t>开展生态环境保护法制宣传和环保志愿者服务活动等</t>
  </si>
  <si>
    <t>1.00</t>
  </si>
  <si>
    <t>开展生态环境保护法制宣传和环保志愿者服务活动等不少于1次</t>
  </si>
  <si>
    <t>执法任务及时完成率</t>
  </si>
  <si>
    <t>“反映执法检查工作的执行情况。
执法任务完成率=实际完成执法任务数/计划完成执法任务数*100%”</t>
  </si>
  <si>
    <t>参与辖区内突发事件的应急处置工作，防止突发事件造成环境污染，保持全县生态环境质量稳中向好。</t>
  </si>
  <si>
    <t>参与突发事件的应急处置工作是否到位，是否造成环境污染</t>
  </si>
  <si>
    <t>无</t>
  </si>
  <si>
    <t>说明：本单位无此公开事项。</t>
  </si>
  <si>
    <t>8=9+10</t>
  </si>
  <si>
    <t>9</t>
  </si>
  <si>
    <t>合  计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</si>
  <si>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</si>
  <si>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</si>
  <si>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</si>
  <si>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</si>
  <si>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</si>
  <si>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</si>
  <si>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</si>
  <si>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</si>
  <si>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车辆加油服务</t>
  </si>
  <si>
    <t>C23120302 车辆加油、添加燃料服务</t>
  </si>
  <si>
    <t>机动车保险服务</t>
  </si>
  <si>
    <t>C1804010201 机动车保险服务</t>
  </si>
  <si>
    <t>物业管理服务</t>
  </si>
  <si>
    <t>C21040001 物业管理服务</t>
  </si>
  <si>
    <t>车辆维修和保养服务</t>
  </si>
  <si>
    <t>C23120301 车辆维修和保养服务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</si>
  <si>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</si>
  <si>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</si>
  <si>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</si>
  <si>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</si>
  <si>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</si>
  <si>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</si>
  <si>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</si>
  <si>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</si>
  <si>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</si>
  <si>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</si>
  <si>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</si>
  <si>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</si>
  <si>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</si>
  <si>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</si>
  <si>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</si>
  <si>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</si>
  <si>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</si>
  <si>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</si>
  <si>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</si>
  <si>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3=4+5+6</t>
  </si>
  <si>
    <t>7=8+…+18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</si>
  <si>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</si>
  <si>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</si>
  <si>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</si>
  <si>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</si>
  <si>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</si>
  <si>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</si>
  <si>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</si>
  <si>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</si>
  <si>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</si>
  <si>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</si>
  <si>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</si>
  <si>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年</t>
    </r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</si>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</sst>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#,##0.00_ "/>
  </numFmts>
  <fonts count="70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20"/>
      <color rgb="FF000000"/>
      <name val="方正小标宋_GBK"/>
      <charset val="134"/>
    </font>
    <font>
      <sz val="11"/>
      <name val="宋体"/>
      <charset val="134"/>
      <scheme val="minor"/>
    </font>
    <font>
      <sz val="9"/>
      <color rgb="FF000000"/>
      <name val="Times New Roman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30"/>
      <name val="宋体"/>
      <charset val="134"/>
    </font>
    <font>
      <b/>
      <sz val="11"/>
      <color rgb="FF000000"/>
      <name val="宋体"/>
      <charset val="134"/>
    </font>
    <font>
      <b/>
      <sz val="10"/>
      <name val="Times New Roman"/>
      <charset val="134"/>
    </font>
    <font>
      <sz val="34"/>
      <name val="宋体"/>
      <charset val="134"/>
    </font>
    <font>
      <sz val="8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SimSun"/>
      <charset val="134"/>
    </font>
    <font>
      <b/>
      <u/>
      <sz val="12"/>
      <color theme="10"/>
      <name val="方正仿宋_GBK"/>
      <charset val="134"/>
    </font>
    <font>
      <sz val="10"/>
      <color theme="1"/>
      <name val="宋体"/>
      <charset val="134"/>
    </font>
    <font>
      <sz val="10"/>
      <color rgb="FFFFFFFF"/>
      <name val="宋体"/>
      <charset val="134"/>
    </font>
    <font>
      <sz val="24"/>
      <name val="宋体"/>
      <charset val="134"/>
    </font>
    <font>
      <sz val="10"/>
      <name val="Times New Roman"/>
      <charset val="134"/>
    </font>
    <font>
      <b/>
      <sz val="9"/>
      <color rgb="FF000000"/>
      <name val="SimSu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sz val="20"/>
      <color rgb="FF000000"/>
      <name val="宋体"/>
      <charset val="134"/>
    </font>
    <font>
      <sz val="18"/>
      <name val="宋体"/>
      <charset val="134"/>
    </font>
    <font>
      <sz val="12"/>
      <name val="Arial"/>
      <charset val="134"/>
    </font>
    <font>
      <b/>
      <sz val="20"/>
      <color rgb="FF0033CC"/>
      <name val="方正楷体_GBK"/>
      <charset val="134"/>
    </font>
    <font>
      <sz val="12"/>
      <color rgb="FF0033CC"/>
      <name val="方正楷体_GBK"/>
      <charset val="134"/>
    </font>
    <font>
      <sz val="12"/>
      <color rgb="FF0033CC"/>
      <name val="宋体"/>
      <charset val="134"/>
      <scheme val="minor"/>
    </font>
    <font>
      <sz val="40"/>
      <name val="方正小标宋_GBK"/>
      <charset val="134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17" fillId="5" borderId="17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6" borderId="20" applyNumberFormat="0" applyAlignment="0" applyProtection="0">
      <alignment vertical="center"/>
    </xf>
    <xf numFmtId="0" fontId="59" fillId="7" borderId="21" applyNumberFormat="0" applyAlignment="0" applyProtection="0">
      <alignment vertical="center"/>
    </xf>
    <xf numFmtId="0" fontId="60" fillId="7" borderId="20" applyNumberFormat="0" applyAlignment="0" applyProtection="0">
      <alignment vertical="center"/>
    </xf>
    <xf numFmtId="0" fontId="61" fillId="8" borderId="22" applyNumberFormat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39" fillId="0" borderId="0"/>
    <xf numFmtId="0" fontId="17" fillId="0" borderId="0"/>
    <xf numFmtId="0" fontId="39" fillId="0" borderId="0">
      <alignment vertical="center"/>
    </xf>
    <xf numFmtId="0" fontId="11" fillId="0" borderId="0">
      <alignment vertical="top"/>
      <protection locked="0"/>
    </xf>
    <xf numFmtId="0" fontId="39" fillId="0" borderId="0">
      <alignment vertical="center"/>
    </xf>
    <xf numFmtId="0" fontId="69" fillId="0" borderId="0">
      <alignment vertical="top"/>
      <protection locked="0"/>
    </xf>
    <xf numFmtId="0" fontId="39" fillId="0" borderId="0"/>
    <xf numFmtId="0" fontId="11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11" fillId="0" borderId="2">
      <alignment horizontal="left" vertical="center" wrapText="1"/>
    </xf>
  </cellStyleXfs>
  <cellXfs count="251">
    <xf numFmtId="0" fontId="0" fillId="0" borderId="0" xfId="0"/>
    <xf numFmtId="0" fontId="1" fillId="0" borderId="0" xfId="54" applyFont="1" applyFill="1" applyBorder="1" applyAlignment="1" applyProtection="1"/>
    <xf numFmtId="49" fontId="2" fillId="0" borderId="0" xfId="54" applyNumberFormat="1" applyFont="1" applyFill="1" applyBorder="1" applyAlignment="1" applyProtection="1"/>
    <xf numFmtId="0" fontId="2" fillId="0" borderId="0" xfId="54" applyFont="1" applyFill="1" applyBorder="1" applyAlignment="1" applyProtection="1"/>
    <xf numFmtId="0" fontId="2" fillId="0" borderId="0" xfId="54" applyFont="1" applyFill="1" applyBorder="1" applyAlignment="1" applyProtection="1">
      <alignment horizontal="right" vertical="center"/>
      <protection locked="0"/>
    </xf>
    <xf numFmtId="0" fontId="3" fillId="0" borderId="0" xfId="54" applyFont="1" applyFill="1" applyBorder="1" applyAlignment="1" applyProtection="1">
      <alignment horizontal="center" vertical="center"/>
    </xf>
    <xf numFmtId="0" fontId="4" fillId="0" borderId="0" xfId="54" applyFont="1" applyFill="1" applyBorder="1" applyAlignment="1" applyProtection="1">
      <alignment vertical="center"/>
      <protection locked="0"/>
    </xf>
    <xf numFmtId="0" fontId="4" fillId="0" borderId="0" xfId="54" applyFont="1" applyFill="1" applyBorder="1" applyAlignment="1" applyProtection="1">
      <alignment vertical="center"/>
    </xf>
    <xf numFmtId="0" fontId="4" fillId="0" borderId="0" xfId="54" applyFont="1" applyFill="1" applyBorder="1" applyAlignment="1" applyProtection="1"/>
    <xf numFmtId="0" fontId="4" fillId="0" borderId="0" xfId="54" applyFont="1" applyFill="1" applyBorder="1" applyAlignment="1" applyProtection="1">
      <alignment horizontal="center" vertical="center"/>
      <protection locked="0"/>
    </xf>
    <xf numFmtId="0" fontId="4" fillId="0" borderId="1" xfId="54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 applyProtection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/>
    </xf>
    <xf numFmtId="0" fontId="2" fillId="0" borderId="1" xfId="54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49" fontId="5" fillId="0" borderId="2" xfId="62" applyNumberFormat="1" applyFont="1" applyBorder="1">
      <alignment horizontal="left" vertical="center" wrapText="1"/>
    </xf>
    <xf numFmtId="176" fontId="6" fillId="0" borderId="2" xfId="0" applyNumberFormat="1" applyFont="1" applyFill="1" applyBorder="1" applyAlignment="1">
      <alignment horizontal="right" vertical="center"/>
    </xf>
    <xf numFmtId="0" fontId="6" fillId="0" borderId="1" xfId="54" applyFont="1" applyFill="1" applyBorder="1" applyAlignment="1" applyProtection="1">
      <alignment horizontal="right" vertical="center" wrapText="1"/>
    </xf>
    <xf numFmtId="0" fontId="6" fillId="0" borderId="1" xfId="54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62" applyNumberFormat="1" applyFont="1" applyBorder="1">
      <alignment horizontal="left" vertical="center" wrapText="1"/>
    </xf>
    <xf numFmtId="0" fontId="9" fillId="0" borderId="1" xfId="54" applyFont="1" applyFill="1" applyBorder="1" applyAlignment="1" applyProtection="1">
      <alignment horizontal="center" vertical="center" wrapText="1"/>
      <protection locked="0"/>
    </xf>
    <xf numFmtId="0" fontId="9" fillId="0" borderId="1" xfId="54" applyFont="1" applyFill="1" applyBorder="1" applyAlignment="1" applyProtection="1">
      <alignment horizontal="left" vertical="center" wrapText="1"/>
      <protection locked="0"/>
    </xf>
    <xf numFmtId="0" fontId="10" fillId="0" borderId="1" xfId="54" applyFont="1" applyFill="1" applyBorder="1" applyAlignment="1" applyProtection="1">
      <alignment horizontal="right" vertical="center" wrapText="1"/>
      <protection locked="0"/>
    </xf>
    <xf numFmtId="0" fontId="1" fillId="0" borderId="0" xfId="61" applyFill="1" applyAlignment="1" applyProtection="1">
      <alignment vertical="center"/>
      <protection locked="0"/>
    </xf>
    <xf numFmtId="0" fontId="2" fillId="0" borderId="1" xfId="54" applyFont="1" applyFill="1" applyBorder="1" applyAlignment="1" applyProtection="1">
      <alignment horizontal="center" vertical="center"/>
    </xf>
    <xf numFmtId="0" fontId="7" fillId="0" borderId="1" xfId="54" applyFont="1" applyFill="1" applyBorder="1" applyAlignment="1" applyProtection="1">
      <alignment horizontal="center" vertical="center" wrapText="1"/>
    </xf>
    <xf numFmtId="0" fontId="11" fillId="0" borderId="1" xfId="54" applyFont="1" applyFill="1" applyBorder="1" applyAlignment="1" applyProtection="1">
      <alignment vertical="center" wrapText="1"/>
      <protection locked="0"/>
    </xf>
    <xf numFmtId="0" fontId="7" fillId="0" borderId="1" xfId="54" applyFont="1" applyFill="1" applyBorder="1" applyAlignment="1" applyProtection="1">
      <alignment vertical="center" wrapText="1"/>
    </xf>
    <xf numFmtId="0" fontId="10" fillId="0" borderId="1" xfId="54" applyFont="1" applyFill="1" applyBorder="1" applyAlignment="1" applyProtection="1">
      <alignment horizontal="right" vertical="center" wrapText="1"/>
    </xf>
    <xf numFmtId="0" fontId="12" fillId="0" borderId="1" xfId="54" applyFont="1" applyFill="1" applyBorder="1" applyAlignment="1" applyProtection="1">
      <alignment horizontal="center" vertical="center" wrapText="1"/>
      <protection locked="0"/>
    </xf>
    <xf numFmtId="0" fontId="9" fillId="0" borderId="1" xfId="54" applyFont="1" applyFill="1" applyBorder="1" applyAlignment="1" applyProtection="1">
      <alignment horizontal="left" vertical="center"/>
    </xf>
    <xf numFmtId="0" fontId="1" fillId="0" borderId="0" xfId="56" applyFont="1" applyFill="1" applyBorder="1" applyAlignment="1" applyProtection="1">
      <alignment vertical="center"/>
      <protection locked="0"/>
    </xf>
    <xf numFmtId="0" fontId="2" fillId="0" borderId="1" xfId="54" applyFont="1" applyFill="1" applyBorder="1" applyAlignment="1" applyProtection="1">
      <alignment horizontal="center" vertical="center"/>
      <protection locked="0"/>
    </xf>
    <xf numFmtId="0" fontId="1" fillId="0" borderId="0" xfId="61" applyFill="1" applyAlignment="1" applyProtection="1">
      <alignment vertical="center"/>
    </xf>
    <xf numFmtId="0" fontId="13" fillId="0" borderId="0" xfId="61" applyNumberFormat="1" applyFont="1" applyFill="1" applyBorder="1" applyAlignment="1" applyProtection="1">
      <alignment horizontal="right" vertical="center"/>
    </xf>
    <xf numFmtId="0" fontId="14" fillId="0" borderId="0" xfId="61" applyNumberFormat="1" applyFont="1" applyFill="1" applyBorder="1" applyAlignment="1" applyProtection="1">
      <alignment horizontal="center" vertical="center"/>
    </xf>
    <xf numFmtId="0" fontId="15" fillId="0" borderId="0" xfId="61" applyNumberFormat="1" applyFont="1" applyFill="1" applyBorder="1" applyAlignment="1" applyProtection="1">
      <alignment horizontal="left" vertical="center"/>
    </xf>
    <xf numFmtId="0" fontId="16" fillId="0" borderId="3" xfId="61" applyFont="1" applyFill="1" applyBorder="1" applyAlignment="1" applyProtection="1">
      <alignment horizontal="center" vertical="center"/>
    </xf>
    <xf numFmtId="0" fontId="15" fillId="0" borderId="1" xfId="53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53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0" fontId="13" fillId="0" borderId="1" xfId="53" applyFont="1" applyFill="1" applyBorder="1" applyAlignment="1" applyProtection="1">
      <alignment vertical="center" wrapText="1"/>
      <protection locked="0"/>
    </xf>
    <xf numFmtId="177" fontId="13" fillId="0" borderId="1" xfId="53" applyNumberFormat="1" applyFont="1" applyFill="1" applyBorder="1" applyAlignment="1" applyProtection="1">
      <alignment horizontal="center" vertical="center" wrapText="1"/>
      <protection locked="0"/>
    </xf>
    <xf numFmtId="177" fontId="19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/>
      <protection locked="0"/>
    </xf>
    <xf numFmtId="0" fontId="13" fillId="0" borderId="1" xfId="53" applyFont="1" applyFill="1" applyBorder="1" applyAlignment="1" applyProtection="1">
      <alignment horizontal="left" vertical="center" wrapText="1" indent="1"/>
      <protection locked="0"/>
    </xf>
    <xf numFmtId="0" fontId="20" fillId="0" borderId="4" xfId="56" applyFont="1" applyFill="1" applyBorder="1" applyAlignment="1" applyProtection="1">
      <alignment horizontal="center" vertical="center" wrapText="1"/>
      <protection locked="0"/>
    </xf>
    <xf numFmtId="0" fontId="20" fillId="0" borderId="5" xfId="56" applyFont="1" applyFill="1" applyBorder="1" applyAlignment="1" applyProtection="1">
      <alignment horizontal="center" vertical="center" wrapText="1"/>
      <protection locked="0"/>
    </xf>
    <xf numFmtId="0" fontId="20" fillId="0" borderId="6" xfId="56" applyFont="1" applyFill="1" applyBorder="1" applyAlignment="1" applyProtection="1">
      <alignment horizontal="center" vertical="center" wrapText="1"/>
      <protection locked="0"/>
    </xf>
    <xf numFmtId="0" fontId="1" fillId="0" borderId="0" xfId="56" applyFont="1" applyFill="1" applyBorder="1" applyAlignment="1" applyProtection="1">
      <protection locked="0"/>
    </xf>
    <xf numFmtId="0" fontId="11" fillId="0" borderId="0" xfId="56" applyFont="1" applyFill="1" applyBorder="1" applyAlignment="1" applyProtection="1">
      <alignment vertical="top"/>
    </xf>
    <xf numFmtId="0" fontId="16" fillId="0" borderId="0" xfId="56" applyFont="1" applyFill="1" applyBorder="1" applyAlignment="1" applyProtection="1">
      <alignment vertical="top"/>
    </xf>
    <xf numFmtId="0" fontId="11" fillId="0" borderId="0" xfId="56" applyFont="1" applyFill="1" applyBorder="1" applyAlignment="1" applyProtection="1">
      <alignment vertical="top"/>
      <protection locked="0"/>
    </xf>
    <xf numFmtId="0" fontId="1" fillId="0" borderId="0" xfId="56" applyFont="1" applyFill="1" applyBorder="1" applyAlignment="1" applyProtection="1">
      <alignment vertical="center"/>
    </xf>
    <xf numFmtId="0" fontId="21" fillId="0" borderId="0" xfId="56" applyFont="1" applyFill="1" applyBorder="1" applyAlignment="1" applyProtection="1">
      <alignment horizontal="center" vertical="center"/>
    </xf>
    <xf numFmtId="0" fontId="16" fillId="0" borderId="0" xfId="56" applyFont="1" applyFill="1" applyBorder="1" applyAlignment="1" applyProtection="1">
      <alignment horizontal="left" vertical="center"/>
    </xf>
    <xf numFmtId="0" fontId="16" fillId="0" borderId="0" xfId="56" applyFont="1" applyFill="1" applyBorder="1" applyAlignment="1" applyProtection="1">
      <alignment vertical="center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4" fillId="0" borderId="1" xfId="56" applyFont="1" applyFill="1" applyBorder="1" applyAlignment="1" applyProtection="1">
      <alignment horizontal="center" vertical="center"/>
      <protection locked="0"/>
    </xf>
    <xf numFmtId="0" fontId="7" fillId="0" borderId="1" xfId="56" applyFont="1" applyFill="1" applyBorder="1" applyAlignment="1" applyProtection="1">
      <alignment horizontal="center" vertical="center" wrapText="1"/>
      <protection locked="0"/>
    </xf>
    <xf numFmtId="0" fontId="7" fillId="0" borderId="1" xfId="56" applyFont="1" applyFill="1" applyBorder="1" applyAlignment="1" applyProtection="1">
      <alignment horizontal="left" vertical="center" wrapText="1"/>
      <protection locked="0"/>
    </xf>
    <xf numFmtId="0" fontId="7" fillId="0" borderId="1" xfId="56" applyFont="1" applyFill="1" applyBorder="1" applyAlignment="1" applyProtection="1">
      <alignment horizontal="left" vertical="center"/>
      <protection locked="0"/>
    </xf>
    <xf numFmtId="0" fontId="7" fillId="0" borderId="1" xfId="56" applyFont="1" applyFill="1" applyBorder="1" applyAlignment="1" applyProtection="1">
      <alignment horizontal="left" vertical="center" wrapText="1" indent="4"/>
      <protection locked="0"/>
    </xf>
    <xf numFmtId="0" fontId="7" fillId="0" borderId="1" xfId="56" applyFont="1" applyFill="1" applyBorder="1" applyAlignment="1" applyProtection="1">
      <alignment horizontal="left" vertical="center" wrapText="1" indent="2"/>
      <protection locked="0"/>
    </xf>
    <xf numFmtId="0" fontId="7" fillId="0" borderId="0" xfId="56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/>
    <xf numFmtId="0" fontId="21" fillId="0" borderId="0" xfId="56" applyFont="1" applyFill="1" applyBorder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 wrapText="1"/>
    </xf>
    <xf numFmtId="0" fontId="4" fillId="0" borderId="0" xfId="56" applyFont="1" applyFill="1" applyBorder="1" applyAlignment="1" applyProtection="1">
      <alignment wrapText="1"/>
    </xf>
    <xf numFmtId="0" fontId="4" fillId="0" borderId="0" xfId="56" applyFont="1" applyFill="1" applyBorder="1" applyAlignment="1" applyProtection="1">
      <alignment horizontal="right" wrapText="1"/>
    </xf>
    <xf numFmtId="0" fontId="16" fillId="0" borderId="0" xfId="56" applyFont="1" applyFill="1" applyBorder="1" applyAlignment="1" applyProtection="1">
      <alignment wrapText="1"/>
    </xf>
    <xf numFmtId="49" fontId="4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56" applyFont="1" applyFill="1" applyBorder="1" applyAlignment="1" applyProtection="1">
      <alignment horizontal="center" vertical="center"/>
      <protection locked="0"/>
    </xf>
    <xf numFmtId="0" fontId="4" fillId="0" borderId="5" xfId="56" applyFont="1" applyFill="1" applyBorder="1" applyAlignment="1" applyProtection="1">
      <alignment horizontal="center" vertical="center"/>
      <protection locked="0"/>
    </xf>
    <xf numFmtId="49" fontId="4" fillId="0" borderId="8" xfId="56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6" applyFont="1" applyFill="1" applyBorder="1" applyAlignment="1" applyProtection="1">
      <alignment horizontal="center" vertical="center" shrinkToFit="1"/>
      <protection locked="0"/>
    </xf>
    <xf numFmtId="0" fontId="16" fillId="0" borderId="1" xfId="56" applyFont="1" applyFill="1" applyBorder="1" applyAlignment="1" applyProtection="1">
      <alignment horizontal="center" vertical="center" shrinkToFit="1"/>
      <protection locked="0"/>
    </xf>
    <xf numFmtId="0" fontId="7" fillId="0" borderId="1" xfId="56" applyFont="1" applyFill="1" applyBorder="1" applyAlignment="1" applyProtection="1">
      <alignment horizontal="center" vertical="center" shrinkToFit="1"/>
      <protection locked="0"/>
    </xf>
    <xf numFmtId="49" fontId="4" fillId="0" borderId="1" xfId="56" applyNumberFormat="1" applyFont="1" applyFill="1" applyBorder="1" applyAlignment="1" applyProtection="1">
      <alignment horizontal="left" vertical="center" wrapText="1"/>
      <protection locked="0"/>
    </xf>
    <xf numFmtId="177" fontId="23" fillId="0" borderId="1" xfId="56" applyNumberFormat="1" applyFont="1" applyFill="1" applyBorder="1" applyAlignment="1" applyProtection="1">
      <alignment horizontal="right" vertical="center"/>
      <protection locked="0"/>
    </xf>
    <xf numFmtId="177" fontId="10" fillId="0" borderId="1" xfId="56" applyNumberFormat="1" applyFont="1" applyFill="1" applyBorder="1" applyAlignment="1" applyProtection="1">
      <alignment horizontal="right" vertical="center"/>
      <protection locked="0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177" fontId="24" fillId="0" borderId="1" xfId="56" applyNumberFormat="1" applyFont="1" applyFill="1" applyBorder="1" applyAlignment="1" applyProtection="1">
      <alignment horizontal="right" vertical="center"/>
      <protection locked="0"/>
    </xf>
    <xf numFmtId="177" fontId="25" fillId="0" borderId="1" xfId="56" applyNumberFormat="1" applyFont="1" applyFill="1" applyBorder="1" applyAlignment="1" applyProtection="1">
      <alignment horizontal="right" vertical="center"/>
      <protection locked="0"/>
    </xf>
    <xf numFmtId="0" fontId="16" fillId="0" borderId="0" xfId="56" applyFont="1" applyFill="1" applyBorder="1" applyAlignment="1" applyProtection="1"/>
    <xf numFmtId="0" fontId="4" fillId="0" borderId="3" xfId="56" applyFont="1" applyFill="1" applyBorder="1" applyAlignment="1" applyProtection="1">
      <alignment horizontal="center" vertical="center"/>
    </xf>
    <xf numFmtId="0" fontId="4" fillId="0" borderId="6" xfId="56" applyFont="1" applyFill="1" applyBorder="1" applyAlignment="1" applyProtection="1">
      <alignment horizontal="center" vertical="center"/>
      <protection locked="0"/>
    </xf>
    <xf numFmtId="0" fontId="26" fillId="0" borderId="0" xfId="56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center"/>
      <protection locked="0"/>
    </xf>
    <xf numFmtId="0" fontId="2" fillId="0" borderId="0" xfId="56" applyFont="1" applyFill="1" applyBorder="1" applyAlignment="1" applyProtection="1">
      <alignment wrapText="1"/>
    </xf>
    <xf numFmtId="0" fontId="21" fillId="0" borderId="0" xfId="56" applyFont="1" applyFill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/>
    </xf>
    <xf numFmtId="0" fontId="4" fillId="0" borderId="0" xfId="56" applyFont="1" applyFill="1" applyBorder="1" applyAlignment="1" applyProtection="1"/>
    <xf numFmtId="0" fontId="4" fillId="0" borderId="7" xfId="56" applyFont="1" applyFill="1" applyBorder="1" applyAlignment="1" applyProtection="1">
      <alignment horizontal="center" vertical="center" wrapText="1"/>
      <protection locked="0"/>
    </xf>
    <xf numFmtId="0" fontId="4" fillId="0" borderId="4" xfId="56" applyFont="1" applyFill="1" applyBorder="1" applyAlignment="1" applyProtection="1">
      <alignment horizontal="center" vertical="center" wrapText="1"/>
    </xf>
    <xf numFmtId="0" fontId="4" fillId="0" borderId="9" xfId="56" applyFont="1" applyFill="1" applyBorder="1" applyAlignment="1" applyProtection="1">
      <alignment horizontal="center" vertical="center" wrapText="1"/>
      <protection locked="0"/>
    </xf>
    <xf numFmtId="0" fontId="4" fillId="0" borderId="8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left" vertical="center"/>
      <protection locked="0"/>
    </xf>
    <xf numFmtId="0" fontId="2" fillId="0" borderId="1" xfId="56" applyFont="1" applyFill="1" applyBorder="1" applyAlignment="1" applyProtection="1">
      <alignment horizontal="left" vertical="center" wrapText="1" indent="4"/>
      <protection locked="0"/>
    </xf>
    <xf numFmtId="0" fontId="27" fillId="0" borderId="1" xfId="56" applyFont="1" applyFill="1" applyBorder="1" applyAlignment="1" applyProtection="1">
      <alignment horizontal="center" vertical="center"/>
      <protection locked="0"/>
    </xf>
    <xf numFmtId="177" fontId="28" fillId="0" borderId="1" xfId="56" applyNumberFormat="1" applyFont="1" applyFill="1" applyBorder="1" applyAlignment="1" applyProtection="1">
      <alignment horizontal="right"/>
      <protection locked="0"/>
    </xf>
    <xf numFmtId="0" fontId="11" fillId="0" borderId="0" xfId="56" applyFont="1" applyFill="1" applyBorder="1" applyAlignment="1" applyProtection="1">
      <alignment vertical="top" wrapText="1"/>
    </xf>
    <xf numFmtId="0" fontId="1" fillId="0" borderId="0" xfId="56" applyFont="1" applyFill="1" applyBorder="1" applyAlignment="1" applyProtection="1">
      <alignment wrapText="1"/>
    </xf>
    <xf numFmtId="0" fontId="16" fillId="0" borderId="0" xfId="56" applyFont="1" applyFill="1" applyBorder="1" applyAlignment="1" applyProtection="1">
      <alignment vertical="top" wrapText="1"/>
    </xf>
    <xf numFmtId="0" fontId="4" fillId="0" borderId="5" xfId="56" applyFont="1" applyFill="1" applyBorder="1" applyAlignment="1" applyProtection="1">
      <alignment horizontal="center" vertical="center" wrapText="1"/>
    </xf>
    <xf numFmtId="0" fontId="4" fillId="0" borderId="7" xfId="56" applyFont="1" applyFill="1" applyBorder="1" applyAlignment="1" applyProtection="1">
      <alignment horizontal="center" vertical="center" wrapText="1"/>
    </xf>
    <xf numFmtId="0" fontId="4" fillId="0" borderId="8" xfId="56" applyFont="1" applyFill="1" applyBorder="1" applyAlignment="1" applyProtection="1">
      <alignment horizontal="center" vertical="center" wrapText="1"/>
    </xf>
    <xf numFmtId="177" fontId="25" fillId="0" borderId="1" xfId="56" applyNumberFormat="1" applyFont="1" applyFill="1" applyBorder="1" applyAlignment="1" applyProtection="1">
      <alignment horizontal="right" vertical="top"/>
      <protection locked="0"/>
    </xf>
    <xf numFmtId="0" fontId="7" fillId="0" borderId="0" xfId="56" applyFont="1" applyFill="1" applyBorder="1" applyAlignment="1" applyProtection="1">
      <alignment horizontal="right" vertical="center" wrapText="1"/>
    </xf>
    <xf numFmtId="0" fontId="4" fillId="0" borderId="0" xfId="56" applyFont="1" applyFill="1" applyAlignment="1" applyProtection="1">
      <alignment horizontal="center" vertical="center" wrapText="1"/>
    </xf>
    <xf numFmtId="0" fontId="4" fillId="0" borderId="6" xfId="56" applyFont="1" applyFill="1" applyBorder="1" applyAlignment="1" applyProtection="1">
      <alignment horizontal="center" vertical="center" wrapText="1"/>
    </xf>
    <xf numFmtId="0" fontId="29" fillId="0" borderId="0" xfId="56" applyFont="1" applyFill="1" applyBorder="1" applyAlignment="1" applyProtection="1">
      <alignment vertical="top"/>
    </xf>
    <xf numFmtId="0" fontId="30" fillId="0" borderId="1" xfId="56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 wrapText="1"/>
    </xf>
    <xf numFmtId="3" fontId="31" fillId="0" borderId="2" xfId="0" applyNumberFormat="1" applyFont="1" applyFill="1" applyBorder="1" applyAlignment="1">
      <alignment horizontal="center" vertical="center"/>
    </xf>
    <xf numFmtId="176" fontId="31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3" fontId="6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33" fillId="0" borderId="0" xfId="6" applyFont="1" applyFill="1" applyBorder="1" applyAlignment="1" applyProtection="1">
      <alignment horizontal="center" vertical="center"/>
    </xf>
    <xf numFmtId="0" fontId="4" fillId="0" borderId="0" xfId="56" applyFont="1" applyFill="1" applyAlignment="1" applyProtection="1">
      <alignment horizontal="center" vertical="center"/>
    </xf>
    <xf numFmtId="49" fontId="34" fillId="0" borderId="2" xfId="62" applyNumberFormat="1" applyFont="1" applyBorder="1">
      <alignment horizontal="left" vertical="center" wrapText="1"/>
    </xf>
    <xf numFmtId="49" fontId="1" fillId="0" borderId="0" xfId="56" applyNumberFormat="1" applyFont="1" applyFill="1" applyBorder="1" applyAlignment="1" applyProtection="1">
      <protection locked="0"/>
    </xf>
    <xf numFmtId="49" fontId="35" fillId="0" borderId="0" xfId="56" applyNumberFormat="1" applyFont="1" applyFill="1" applyBorder="1" applyAlignment="1" applyProtection="1"/>
    <xf numFmtId="0" fontId="35" fillId="0" borderId="0" xfId="56" applyFont="1" applyFill="1" applyBorder="1" applyAlignment="1" applyProtection="1">
      <alignment horizontal="right"/>
    </xf>
    <xf numFmtId="0" fontId="2" fillId="0" borderId="0" xfId="56" applyFont="1" applyFill="1" applyBorder="1" applyAlignment="1" applyProtection="1">
      <alignment horizontal="right"/>
    </xf>
    <xf numFmtId="0" fontId="4" fillId="0" borderId="3" xfId="56" applyFont="1" applyFill="1" applyBorder="1" applyAlignment="1" applyProtection="1">
      <alignment horizontal="left" vertical="center"/>
    </xf>
    <xf numFmtId="0" fontId="4" fillId="0" borderId="3" xfId="56" applyFont="1" applyFill="1" applyBorder="1" applyAlignment="1" applyProtection="1">
      <alignment vertical="center"/>
    </xf>
    <xf numFmtId="0" fontId="4" fillId="0" borderId="0" xfId="56" applyFont="1" applyFill="1" applyBorder="1" applyAlignment="1" applyProtection="1">
      <alignment horizontal="right"/>
    </xf>
    <xf numFmtId="0" fontId="4" fillId="0" borderId="0" xfId="56" applyFont="1" applyFill="1" applyBorder="1" applyAlignment="1" applyProtection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56" applyFont="1" applyFill="1" applyBorder="1" applyAlignment="1" applyProtection="1">
      <alignment horizontal="center" vertical="center"/>
      <protection locked="0"/>
    </xf>
    <xf numFmtId="0" fontId="4" fillId="0" borderId="8" xfId="56" applyFont="1" applyFill="1" applyBorder="1" applyAlignment="1" applyProtection="1">
      <alignment horizontal="center" vertical="center"/>
      <protection locked="0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177" fontId="2" fillId="0" borderId="1" xfId="56" applyNumberFormat="1" applyFont="1" applyFill="1" applyBorder="1" applyAlignment="1" applyProtection="1">
      <alignment horizontal="right" vertical="center"/>
      <protection locked="0"/>
    </xf>
    <xf numFmtId="177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12" fillId="0" borderId="4" xfId="56" applyFont="1" applyFill="1" applyBorder="1" applyAlignment="1" applyProtection="1">
      <alignment horizontal="center" vertical="center"/>
      <protection locked="0"/>
    </xf>
    <xf numFmtId="0" fontId="12" fillId="0" borderId="5" xfId="56" applyFont="1" applyFill="1" applyBorder="1" applyAlignment="1" applyProtection="1">
      <alignment horizontal="center" vertical="center"/>
      <protection locked="0"/>
    </xf>
    <xf numFmtId="0" fontId="12" fillId="0" borderId="6" xfId="56" applyFont="1" applyFill="1" applyBorder="1" applyAlignment="1" applyProtection="1">
      <alignment horizontal="center" vertical="center"/>
      <protection locked="0"/>
    </xf>
    <xf numFmtId="177" fontId="5" fillId="0" borderId="1" xfId="56" applyNumberFormat="1" applyFont="1" applyFill="1" applyBorder="1" applyAlignment="1" applyProtection="1">
      <alignment horizontal="right" vertical="center"/>
      <protection locked="0"/>
    </xf>
    <xf numFmtId="177" fontId="5" fillId="0" borderId="1" xfId="56" applyNumberFormat="1" applyFont="1" applyFill="1" applyBorder="1" applyAlignment="1" applyProtection="1">
      <alignment horizontal="left" vertical="center" wrapText="1"/>
      <protection locked="0"/>
    </xf>
    <xf numFmtId="49" fontId="1" fillId="0" borderId="10" xfId="56" applyNumberFormat="1" applyFont="1" applyFill="1" applyBorder="1" applyAlignment="1" applyProtection="1">
      <protection locked="0"/>
    </xf>
    <xf numFmtId="0" fontId="36" fillId="0" borderId="0" xfId="56" applyFont="1" applyFill="1" applyBorder="1" applyAlignment="1" applyProtection="1">
      <alignment vertical="top"/>
    </xf>
    <xf numFmtId="0" fontId="7" fillId="0" borderId="1" xfId="56" applyFont="1" applyFill="1" applyBorder="1" applyAlignment="1" applyProtection="1">
      <alignment vertical="center" wrapText="1"/>
      <protection locked="0"/>
    </xf>
    <xf numFmtId="0" fontId="7" fillId="0" borderId="1" xfId="56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9" fontId="2" fillId="0" borderId="0" xfId="56" applyNumberFormat="1" applyFont="1" applyFill="1" applyBorder="1" applyAlignment="1" applyProtection="1"/>
    <xf numFmtId="49" fontId="11" fillId="0" borderId="2" xfId="62" applyNumberFormat="1" applyFont="1" applyBorder="1" applyProtection="1">
      <alignment horizontal="left" vertical="center" wrapText="1"/>
      <protection locked="0"/>
    </xf>
    <xf numFmtId="49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56" applyFont="1" applyFill="1" applyBorder="1" applyAlignment="1" applyProtection="1">
      <alignment horizontal="center" vertical="center" wrapText="1"/>
      <protection locked="0"/>
    </xf>
    <xf numFmtId="0" fontId="9" fillId="0" borderId="1" xfId="56" applyFont="1" applyFill="1" applyBorder="1" applyAlignment="1" applyProtection="1">
      <alignment horizontal="left" vertical="center"/>
      <protection locked="0"/>
    </xf>
    <xf numFmtId="0" fontId="4" fillId="0" borderId="4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horizontal="center" vertical="center" wrapText="1"/>
      <protection locked="0"/>
    </xf>
    <xf numFmtId="0" fontId="4" fillId="0" borderId="6" xfId="56" applyFont="1" applyFill="1" applyBorder="1" applyAlignment="1" applyProtection="1">
      <alignment horizontal="center" vertical="center" wrapText="1"/>
      <protection locked="0"/>
    </xf>
    <xf numFmtId="176" fontId="37" fillId="0" borderId="2" xfId="0" applyNumberFormat="1" applyFont="1" applyFill="1" applyBorder="1" applyAlignment="1" applyProtection="1">
      <alignment horizontal="right" vertical="center"/>
      <protection locked="0"/>
    </xf>
    <xf numFmtId="176" fontId="28" fillId="0" borderId="2" xfId="0" applyNumberFormat="1" applyFont="1" applyFill="1" applyBorder="1" applyAlignment="1" applyProtection="1">
      <alignment horizontal="right" vertical="center"/>
      <protection locked="0"/>
    </xf>
    <xf numFmtId="49" fontId="1" fillId="0" borderId="2" xfId="62" applyNumberFormat="1" applyFont="1" applyBorder="1" applyProtection="1">
      <alignment horizontal="left" vertical="center" wrapText="1"/>
      <protection locked="0"/>
    </xf>
    <xf numFmtId="0" fontId="1" fillId="0" borderId="0" xfId="56" applyFont="1" applyFill="1" applyBorder="1" applyAlignment="1" applyProtection="1">
      <alignment wrapText="1"/>
      <protection locked="0"/>
    </xf>
    <xf numFmtId="49" fontId="1" fillId="0" borderId="0" xfId="56" applyNumberFormat="1" applyFont="1" applyFill="1" applyBorder="1" applyAlignment="1" applyProtection="1"/>
    <xf numFmtId="49" fontId="16" fillId="0" borderId="0" xfId="56" applyNumberFormat="1" applyFont="1" applyFill="1" applyBorder="1" applyAlignment="1" applyProtection="1"/>
    <xf numFmtId="49" fontId="4" fillId="0" borderId="9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38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56" applyFont="1" applyFill="1" applyBorder="1" applyAlignment="1" applyProtection="1">
      <alignment horizontal="right" vertical="center" wrapText="1"/>
    </xf>
    <xf numFmtId="0" fontId="4" fillId="0" borderId="3" xfId="56" applyFont="1" applyFill="1" applyBorder="1" applyAlignment="1" applyProtection="1">
      <alignment horizontal="center" vertical="center" wrapText="1"/>
    </xf>
    <xf numFmtId="0" fontId="39" fillId="0" borderId="0" xfId="56" applyFont="1" applyFill="1" applyBorder="1" applyAlignment="1" applyProtection="1">
      <alignment horizontal="center"/>
    </xf>
    <xf numFmtId="0" fontId="39" fillId="0" borderId="0" xfId="56" applyFont="1" applyFill="1" applyBorder="1" applyAlignment="1" applyProtection="1">
      <alignment horizontal="center" wrapText="1"/>
    </xf>
    <xf numFmtId="0" fontId="39" fillId="0" borderId="0" xfId="56" applyFont="1" applyFill="1" applyBorder="1" applyAlignment="1" applyProtection="1">
      <alignment wrapText="1"/>
    </xf>
    <xf numFmtId="0" fontId="39" fillId="0" borderId="0" xfId="56" applyFont="1" applyFill="1" applyBorder="1" applyAlignment="1" applyProtection="1"/>
    <xf numFmtId="0" fontId="1" fillId="0" borderId="0" xfId="56" applyFont="1" applyFill="1" applyBorder="1" applyAlignment="1" applyProtection="1">
      <alignment horizontal="center" wrapText="1"/>
    </xf>
    <xf numFmtId="0" fontId="1" fillId="0" borderId="0" xfId="56" applyFont="1" applyFill="1" applyBorder="1" applyAlignment="1" applyProtection="1">
      <alignment horizontal="right" wrapText="1"/>
    </xf>
    <xf numFmtId="0" fontId="40" fillId="0" borderId="0" xfId="56" applyFont="1" applyFill="1" applyBorder="1" applyAlignment="1" applyProtection="1">
      <alignment horizontal="center" vertical="center" wrapText="1"/>
    </xf>
    <xf numFmtId="0" fontId="41" fillId="0" borderId="0" xfId="56" applyFont="1" applyFill="1" applyBorder="1" applyAlignment="1" applyProtection="1">
      <alignment horizontal="center" vertical="center" wrapText="1"/>
    </xf>
    <xf numFmtId="0" fontId="7" fillId="0" borderId="0" xfId="56" applyFont="1" applyFill="1" applyBorder="1" applyAlignment="1" applyProtection="1">
      <alignment horizontal="left" vertical="center"/>
      <protection locked="0"/>
    </xf>
    <xf numFmtId="0" fontId="42" fillId="0" borderId="3" xfId="50" applyFont="1" applyFill="1" applyBorder="1" applyAlignment="1" applyProtection="1">
      <alignment horizontal="center" vertical="center"/>
    </xf>
    <xf numFmtId="0" fontId="16" fillId="0" borderId="11" xfId="56" applyFont="1" applyFill="1" applyBorder="1" applyAlignment="1" applyProtection="1">
      <alignment horizontal="center" vertical="center" wrapText="1"/>
    </xf>
    <xf numFmtId="0" fontId="4" fillId="0" borderId="11" xfId="56" applyFont="1" applyFill="1" applyBorder="1" applyAlignment="1" applyProtection="1">
      <alignment horizontal="center" vertical="center"/>
    </xf>
    <xf numFmtId="0" fontId="4" fillId="0" borderId="12" xfId="56" applyFont="1" applyFill="1" applyBorder="1" applyAlignment="1" applyProtection="1">
      <alignment horizontal="center" vertical="center"/>
    </xf>
    <xf numFmtId="0" fontId="4" fillId="0" borderId="13" xfId="56" applyFont="1" applyFill="1" applyBorder="1" applyAlignment="1" applyProtection="1">
      <alignment horizontal="center" vertical="center"/>
    </xf>
    <xf numFmtId="0" fontId="4" fillId="0" borderId="14" xfId="56" applyFont="1" applyFill="1" applyBorder="1" applyAlignment="1" applyProtection="1">
      <alignment horizontal="center" vertical="center"/>
    </xf>
    <xf numFmtId="0" fontId="4" fillId="0" borderId="15" xfId="56" applyFont="1" applyFill="1" applyBorder="1" applyAlignment="1" applyProtection="1">
      <alignment horizontal="center" vertical="center" wrapText="1"/>
    </xf>
    <xf numFmtId="0" fontId="4" fillId="0" borderId="15" xfId="56" applyFont="1" applyFill="1" applyBorder="1" applyAlignment="1" applyProtection="1">
      <alignment horizontal="center" vertical="center"/>
    </xf>
    <xf numFmtId="0" fontId="4" fillId="0" borderId="2" xfId="56" applyFont="1" applyFill="1" applyBorder="1" applyAlignment="1" applyProtection="1">
      <alignment horizontal="center" vertical="center"/>
    </xf>
    <xf numFmtId="0" fontId="11" fillId="0" borderId="2" xfId="56" applyFont="1" applyFill="1" applyBorder="1" applyAlignment="1" applyProtection="1">
      <alignment horizontal="center" vertical="center" wrapText="1"/>
    </xf>
    <xf numFmtId="0" fontId="11" fillId="0" borderId="12" xfId="56" applyFont="1" applyFill="1" applyBorder="1" applyAlignment="1" applyProtection="1">
      <alignment horizontal="center" vertical="center" wrapText="1"/>
    </xf>
    <xf numFmtId="177" fontId="6" fillId="0" borderId="1" xfId="56" applyNumberFormat="1" applyFont="1" applyFill="1" applyBorder="1" applyAlignment="1" applyProtection="1">
      <alignment horizontal="right" vertical="center"/>
      <protection locked="0"/>
    </xf>
    <xf numFmtId="4" fontId="7" fillId="0" borderId="0" xfId="56" applyNumberFormat="1" applyFont="1" applyFill="1" applyBorder="1" applyAlignment="1" applyProtection="1">
      <alignment horizontal="right" vertical="center"/>
    </xf>
    <xf numFmtId="4" fontId="11" fillId="0" borderId="0" xfId="56" applyNumberFormat="1" applyFont="1" applyFill="1" applyBorder="1" applyAlignment="1" applyProtection="1">
      <alignment horizontal="right" vertical="center"/>
    </xf>
    <xf numFmtId="0" fontId="1" fillId="3" borderId="0" xfId="56" applyFont="1" applyFill="1" applyBorder="1" applyAlignment="1" applyProtection="1">
      <alignment vertical="center"/>
      <protection locked="0"/>
    </xf>
    <xf numFmtId="0" fontId="1" fillId="0" borderId="0" xfId="56" applyFont="1" applyFill="1" applyBorder="1" applyAlignment="1" applyProtection="1">
      <alignment vertical="top"/>
    </xf>
    <xf numFmtId="49" fontId="7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2"/>
    </xf>
    <xf numFmtId="0" fontId="20" fillId="0" borderId="2" xfId="0" applyFont="1" applyFill="1" applyBorder="1" applyAlignment="1">
      <alignment horizontal="center" vertical="center"/>
    </xf>
    <xf numFmtId="0" fontId="2" fillId="0" borderId="0" xfId="56" applyFont="1" applyFill="1" applyBorder="1" applyAlignment="1" applyProtection="1">
      <alignment vertical="center"/>
    </xf>
    <xf numFmtId="0" fontId="27" fillId="0" borderId="0" xfId="56" applyFont="1" applyFill="1" applyBorder="1" applyAlignment="1" applyProtection="1">
      <alignment horizontal="center" vertical="center"/>
    </xf>
    <xf numFmtId="0" fontId="2" fillId="0" borderId="1" xfId="56" applyFont="1" applyFill="1" applyBorder="1" applyAlignment="1" applyProtection="1">
      <alignment vertical="center"/>
      <protection locked="0"/>
    </xf>
    <xf numFmtId="177" fontId="31" fillId="4" borderId="1" xfId="56" applyNumberFormat="1" applyFont="1" applyFill="1" applyBorder="1" applyAlignment="1" applyProtection="1">
      <alignment horizontal="right" vertical="center"/>
      <protection locked="0"/>
    </xf>
    <xf numFmtId="0" fontId="1" fillId="0" borderId="1" xfId="56" applyFont="1" applyFill="1" applyBorder="1" applyAlignment="1" applyProtection="1">
      <alignment vertical="center"/>
      <protection locked="0"/>
    </xf>
    <xf numFmtId="177" fontId="31" fillId="0" borderId="1" xfId="56" applyNumberFormat="1" applyFont="1" applyFill="1" applyBorder="1" applyAlignment="1" applyProtection="1">
      <alignment horizontal="right" vertical="center"/>
      <protection locked="0"/>
    </xf>
    <xf numFmtId="177" fontId="37" fillId="0" borderId="1" xfId="56" applyNumberFormat="1" applyFont="1" applyFill="1" applyBorder="1" applyAlignment="1" applyProtection="1">
      <alignment vertical="center"/>
      <protection locked="0"/>
    </xf>
    <xf numFmtId="0" fontId="37" fillId="0" borderId="1" xfId="56" applyFont="1" applyFill="1" applyBorder="1" applyAlignment="1" applyProtection="1">
      <alignment vertical="center"/>
      <protection locked="0"/>
    </xf>
    <xf numFmtId="0" fontId="20" fillId="0" borderId="1" xfId="56" applyFont="1" applyFill="1" applyBorder="1" applyAlignment="1" applyProtection="1">
      <alignment horizontal="center" vertical="center"/>
      <protection locked="0"/>
    </xf>
    <xf numFmtId="0" fontId="1" fillId="0" borderId="0" xfId="56" applyFont="1" applyFill="1" applyBorder="1" applyAlignment="1" applyProtection="1">
      <alignment horizontal="center" vertical="center"/>
      <protection locked="0"/>
    </xf>
    <xf numFmtId="0" fontId="2" fillId="0" borderId="0" xfId="56" applyFont="1" applyFill="1" applyBorder="1" applyAlignment="1" applyProtection="1">
      <alignment horizontal="center" vertical="center"/>
    </xf>
    <xf numFmtId="0" fontId="43" fillId="0" borderId="0" xfId="56" applyFont="1" applyFill="1" applyBorder="1" applyAlignment="1" applyProtection="1">
      <alignment horizontal="center" vertical="center"/>
    </xf>
    <xf numFmtId="0" fontId="4" fillId="0" borderId="0" xfId="56" applyFont="1" applyFill="1" applyBorder="1" applyAlignment="1" applyProtection="1">
      <alignment horizontal="left" wrapText="1"/>
    </xf>
    <xf numFmtId="0" fontId="4" fillId="0" borderId="16" xfId="56" applyFont="1" applyFill="1" applyBorder="1" applyAlignment="1" applyProtection="1">
      <alignment horizontal="center" vertical="center" wrapText="1"/>
      <protection locked="0"/>
    </xf>
    <xf numFmtId="0" fontId="4" fillId="0" borderId="6" xfId="56" applyFont="1" applyFill="1" applyBorder="1" applyAlignment="1" applyProtection="1">
      <alignment vertical="center" wrapText="1"/>
      <protection locked="0"/>
    </xf>
    <xf numFmtId="0" fontId="4" fillId="0" borderId="1" xfId="56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 indent="2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shrinkToFit="1"/>
      <protection locked="0"/>
    </xf>
    <xf numFmtId="177" fontId="6" fillId="0" borderId="1" xfId="56" applyNumberFormat="1" applyFont="1" applyFill="1" applyBorder="1" applyAlignment="1" applyProtection="1">
      <alignment horizontal="right" vertical="center" shrinkToFit="1"/>
      <protection locked="0"/>
    </xf>
    <xf numFmtId="177" fontId="31" fillId="0" borderId="1" xfId="56" applyNumberFormat="1" applyFont="1" applyFill="1" applyBorder="1" applyAlignment="1" applyProtection="1">
      <alignment horizontal="right" vertical="center" shrinkToFit="1"/>
      <protection locked="0"/>
    </xf>
    <xf numFmtId="0" fontId="44" fillId="0" borderId="0" xfId="56" applyFont="1" applyFill="1" applyBorder="1" applyAlignment="1" applyProtection="1">
      <alignment vertical="top"/>
    </xf>
    <xf numFmtId="0" fontId="7" fillId="0" borderId="0" xfId="56" applyFont="1" applyFill="1" applyBorder="1" applyAlignment="1" applyProtection="1">
      <alignment horizontal="right"/>
    </xf>
    <xf numFmtId="0" fontId="21" fillId="0" borderId="0" xfId="56" applyFont="1" applyFill="1" applyBorder="1" applyAlignment="1" applyProtection="1">
      <alignment horizontal="center" vertical="top"/>
    </xf>
    <xf numFmtId="0" fontId="2" fillId="0" borderId="1" xfId="56" applyFont="1" applyFill="1" applyBorder="1" applyAlignment="1" applyProtection="1">
      <alignment horizontal="left" vertical="center" indent="1"/>
      <protection locked="0"/>
    </xf>
    <xf numFmtId="0" fontId="1" fillId="0" borderId="1" xfId="56" applyFont="1" applyFill="1" applyBorder="1" applyAlignment="1" applyProtection="1">
      <alignment horizontal="left" vertical="center" indent="1"/>
      <protection locked="0"/>
    </xf>
    <xf numFmtId="177" fontId="37" fillId="0" borderId="1" xfId="56" applyNumberFormat="1" applyFont="1" applyFill="1" applyBorder="1" applyAlignment="1" applyProtection="1">
      <protection locked="0"/>
    </xf>
    <xf numFmtId="177" fontId="6" fillId="4" borderId="1" xfId="56" applyNumberFormat="1" applyFont="1" applyFill="1" applyBorder="1" applyAlignment="1" applyProtection="1">
      <alignment horizontal="right" vertical="center"/>
      <protection locked="0"/>
    </xf>
    <xf numFmtId="0" fontId="45" fillId="0" borderId="0" xfId="0" applyFont="1" applyProtection="1">
      <protection locked="0"/>
    </xf>
    <xf numFmtId="0" fontId="0" fillId="0" borderId="0" xfId="0" applyProtection="1">
      <protection locked="0"/>
    </xf>
    <xf numFmtId="0" fontId="46" fillId="0" borderId="0" xfId="0" applyFont="1" applyFill="1" applyAlignment="1" applyProtection="1">
      <alignment horizontal="center" vertical="center"/>
    </xf>
    <xf numFmtId="0" fontId="47" fillId="0" borderId="0" xfId="0" applyFont="1" applyFill="1" applyAlignment="1" applyProtection="1">
      <alignment horizontal="left" vertical="center"/>
    </xf>
    <xf numFmtId="0" fontId="48" fillId="0" borderId="0" xfId="6" applyFont="1" applyFill="1" applyAlignment="1" applyProtection="1">
      <alignment horizontal="left" vertical="center" indent="3"/>
    </xf>
    <xf numFmtId="0" fontId="0" fillId="0" borderId="0" xfId="0" applyFill="1"/>
    <xf numFmtId="0" fontId="49" fillId="0" borderId="0" xfId="0" applyFont="1" applyFill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3 2" xfId="51"/>
    <cellStyle name="Normal 2" xfId="52"/>
    <cellStyle name="常规 3 3" xfId="53"/>
    <cellStyle name="Normal 3" xfId="54"/>
    <cellStyle name="常规 2 2" xfId="55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view="pageBreakPreview" zoomScaleNormal="100" workbookViewId="0">
      <selection activeCell="A2" sqref="A2"/>
    </sheetView>
  </sheetViews>
  <sheetFormatPr defaultColWidth="0" defaultRowHeight="13.2" zeroHeight="1" outlineLevelRow="3"/>
  <cols>
    <col min="1" max="1" width="129" customWidth="1"/>
    <col min="2" max="16384" width="9.13888888888889" hidden="1"/>
  </cols>
  <sheetData>
    <row r="1" ht="129.95" customHeight="1" spans="1:1">
      <c r="A1" s="249"/>
    </row>
    <row r="2" ht="57" customHeight="1" spans="1:1">
      <c r="A2" s="250" t="s">
        <v>0</v>
      </c>
    </row>
    <row r="3" ht="57" customHeight="1" spans="1:1">
      <c r="A3" s="250" t="s">
        <v>1</v>
      </c>
    </row>
    <row r="4" ht="169.5" customHeight="1" spans="1:1">
      <c r="A4" s="249"/>
    </row>
  </sheetData>
  <printOptions horizontalCentered="1" verticalCentered="1"/>
  <pageMargins left="0.708661417322835" right="0.708661417322835" top="0.47222222222222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27"/>
  <sheetViews>
    <sheetView showZeros="0" view="pageBreakPreview" zoomScaleNormal="85" workbookViewId="0">
      <pane xSplit="3" ySplit="7" topLeftCell="D26" activePane="bottomRight" state="frozen"/>
      <selection/>
      <selection pane="topRight"/>
      <selection pane="bottomLeft"/>
      <selection pane="bottomRight" activeCell="O28" sqref="O28"/>
    </sheetView>
  </sheetViews>
  <sheetFormatPr defaultColWidth="9.13888888888889" defaultRowHeight="14.25" customHeight="1"/>
  <cols>
    <col min="1" max="1" width="14.5740740740741" style="53" customWidth="1"/>
    <col min="2" max="2" width="15.712962962963" style="53" customWidth="1"/>
    <col min="3" max="3" width="18.5740740740741" style="53" customWidth="1"/>
    <col min="4" max="4" width="15.712962962963" style="53" customWidth="1"/>
    <col min="5" max="5" width="10.5740740740741" style="53" customWidth="1"/>
    <col min="6" max="6" width="15.712962962963" style="53" customWidth="1"/>
    <col min="7" max="7" width="9.57407407407407" style="53" customWidth="1"/>
    <col min="8" max="8" width="15.712962962963" style="53" customWidth="1"/>
    <col min="9" max="12" width="12.712962962963" style="53" customWidth="1"/>
    <col min="13" max="13" width="10.712962962963" style="53" customWidth="1"/>
    <col min="14" max="14" width="10.4259259259259" style="53" customWidth="1"/>
    <col min="15" max="15" width="10" style="53" customWidth="1"/>
    <col min="16" max="16" width="12.712962962963" style="53" customWidth="1"/>
    <col min="17" max="17" width="6.13888888888889" style="53" customWidth="1"/>
    <col min="18" max="18" width="10" style="53" customWidth="1"/>
    <col min="19" max="19" width="9" style="53" customWidth="1"/>
    <col min="20" max="20" width="11.1388888888889" style="53" customWidth="1"/>
    <col min="21" max="21" width="10.5740740740741" style="53" customWidth="1"/>
    <col min="22" max="22" width="12.712962962963" style="53" customWidth="1"/>
    <col min="23" max="23" width="8.42592592592593" style="53" customWidth="1"/>
    <col min="24" max="24" width="9.28703703703704" style="53" customWidth="1"/>
    <col min="25" max="25" width="9.57407407407407" style="53" customWidth="1"/>
    <col min="26" max="26" width="10.1388888888889" style="53" customWidth="1"/>
    <col min="27" max="27" width="5.71296296296296" style="53" customWidth="1"/>
    <col min="28" max="16384" width="9.13888888888889" style="53"/>
  </cols>
  <sheetData>
    <row r="1" s="71" customFormat="1" ht="13.5" customHeight="1" spans="5:27">
      <c r="E1" s="164"/>
      <c r="F1" s="164"/>
      <c r="G1" s="164"/>
      <c r="H1" s="164"/>
      <c r="I1" s="69"/>
      <c r="J1" s="69"/>
      <c r="K1" s="69"/>
      <c r="L1" s="69"/>
      <c r="M1" s="69"/>
      <c r="N1" s="69"/>
      <c r="O1" s="69"/>
      <c r="P1" s="69"/>
      <c r="Q1" s="69"/>
      <c r="AA1" s="70"/>
    </row>
    <row r="2" s="71" customFormat="1" ht="51.95" customHeight="1" spans="1:27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="92" customFormat="1" ht="24" customHeight="1" spans="1:27">
      <c r="A3" s="99" t="str">
        <f>"单位名称："&amp;封面!$A$2</f>
        <v>单位名称：大理白族自治州生态环境局祥云分局</v>
      </c>
      <c r="B3" s="99"/>
      <c r="C3" s="99"/>
      <c r="D3" s="99"/>
      <c r="E3" s="99"/>
      <c r="F3" s="99"/>
      <c r="G3" s="99"/>
      <c r="H3" s="99"/>
      <c r="I3" s="100"/>
      <c r="J3" s="100"/>
      <c r="K3" s="100"/>
      <c r="L3" s="100"/>
      <c r="M3" s="100"/>
      <c r="N3" s="100"/>
      <c r="O3" s="100"/>
      <c r="P3" s="100"/>
      <c r="Q3" s="100"/>
      <c r="Z3" s="93" t="s">
        <v>21</v>
      </c>
      <c r="AA3" s="93"/>
    </row>
    <row r="4" ht="24" customHeight="1" spans="1:27">
      <c r="A4" s="61" t="s">
        <v>310</v>
      </c>
      <c r="B4" s="61" t="s">
        <v>212</v>
      </c>
      <c r="C4" s="61" t="s">
        <v>213</v>
      </c>
      <c r="D4" s="61" t="s">
        <v>311</v>
      </c>
      <c r="E4" s="61" t="s">
        <v>214</v>
      </c>
      <c r="F4" s="61" t="s">
        <v>215</v>
      </c>
      <c r="G4" s="61" t="s">
        <v>312</v>
      </c>
      <c r="H4" s="61" t="s">
        <v>313</v>
      </c>
      <c r="I4" s="61" t="s">
        <v>76</v>
      </c>
      <c r="J4" s="169" t="s">
        <v>77</v>
      </c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1"/>
      <c r="V4" s="102" t="s">
        <v>64</v>
      </c>
      <c r="W4" s="112"/>
      <c r="X4" s="112"/>
      <c r="Y4" s="112"/>
      <c r="Z4" s="112"/>
      <c r="AA4" s="118"/>
    </row>
    <row r="5" ht="24" customHeight="1" spans="1:27">
      <c r="A5" s="61"/>
      <c r="B5" s="61"/>
      <c r="C5" s="61"/>
      <c r="D5" s="61"/>
      <c r="E5" s="61"/>
      <c r="F5" s="61"/>
      <c r="G5" s="61"/>
      <c r="H5" s="61"/>
      <c r="I5" s="61"/>
      <c r="J5" s="101" t="s">
        <v>78</v>
      </c>
      <c r="K5" s="169" t="s">
        <v>79</v>
      </c>
      <c r="L5" s="171"/>
      <c r="M5" s="101" t="s">
        <v>80</v>
      </c>
      <c r="N5" s="101" t="s">
        <v>81</v>
      </c>
      <c r="O5" s="101" t="s">
        <v>82</v>
      </c>
      <c r="P5" s="169" t="s">
        <v>83</v>
      </c>
      <c r="Q5" s="170"/>
      <c r="R5" s="170"/>
      <c r="S5" s="170"/>
      <c r="T5" s="170"/>
      <c r="U5" s="171"/>
      <c r="V5" s="101" t="s">
        <v>78</v>
      </c>
      <c r="W5" s="101" t="s">
        <v>79</v>
      </c>
      <c r="X5" s="101" t="s">
        <v>80</v>
      </c>
      <c r="Y5" s="101" t="s">
        <v>81</v>
      </c>
      <c r="Z5" s="101" t="s">
        <v>82</v>
      </c>
      <c r="AA5" s="101" t="s">
        <v>83</v>
      </c>
    </row>
    <row r="6" ht="32.25" customHeight="1" spans="1:27">
      <c r="A6" s="61"/>
      <c r="B6" s="61"/>
      <c r="C6" s="61"/>
      <c r="D6" s="61"/>
      <c r="E6" s="61"/>
      <c r="F6" s="61"/>
      <c r="G6" s="61"/>
      <c r="H6" s="61"/>
      <c r="I6" s="61"/>
      <c r="J6" s="104"/>
      <c r="K6" s="61" t="s">
        <v>218</v>
      </c>
      <c r="L6" s="61" t="s">
        <v>314</v>
      </c>
      <c r="M6" s="104"/>
      <c r="N6" s="104"/>
      <c r="O6" s="104"/>
      <c r="P6" s="101" t="s">
        <v>78</v>
      </c>
      <c r="Q6" s="101" t="s">
        <v>84</v>
      </c>
      <c r="R6" s="101" t="s">
        <v>85</v>
      </c>
      <c r="S6" s="101" t="s">
        <v>86</v>
      </c>
      <c r="T6" s="101" t="s">
        <v>87</v>
      </c>
      <c r="U6" s="101" t="s">
        <v>88</v>
      </c>
      <c r="V6" s="104"/>
      <c r="W6" s="104"/>
      <c r="X6" s="104"/>
      <c r="Y6" s="104"/>
      <c r="Z6" s="104"/>
      <c r="AA6" s="104"/>
    </row>
    <row r="7" ht="24" customHeight="1" spans="1:27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 t="s">
        <v>315</v>
      </c>
      <c r="J7" s="84" t="s">
        <v>316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 t="s">
        <v>317</v>
      </c>
      <c r="Q7" s="84">
        <v>17</v>
      </c>
      <c r="R7" s="84">
        <v>18</v>
      </c>
      <c r="S7" s="84">
        <v>19</v>
      </c>
      <c r="T7" s="84">
        <v>20</v>
      </c>
      <c r="U7" s="84">
        <v>21</v>
      </c>
      <c r="V7" s="84" t="s">
        <v>318</v>
      </c>
      <c r="W7" s="84">
        <v>23</v>
      </c>
      <c r="X7" s="84">
        <v>24</v>
      </c>
      <c r="Y7" s="84">
        <v>25</v>
      </c>
      <c r="Z7" s="84">
        <v>26</v>
      </c>
      <c r="AA7" s="84">
        <v>27</v>
      </c>
    </row>
    <row r="8" ht="33" customHeight="1" spans="1:27">
      <c r="A8" s="165" t="s">
        <v>319</v>
      </c>
      <c r="B8" s="165" t="s">
        <v>320</v>
      </c>
      <c r="C8" s="165" t="s">
        <v>321</v>
      </c>
      <c r="D8" s="166" t="s">
        <v>0</v>
      </c>
      <c r="E8" s="165" t="s">
        <v>139</v>
      </c>
      <c r="F8" s="165" t="s">
        <v>140</v>
      </c>
      <c r="G8" s="165" t="s">
        <v>322</v>
      </c>
      <c r="H8" s="165" t="s">
        <v>323</v>
      </c>
      <c r="I8" s="172">
        <v>100000</v>
      </c>
      <c r="J8" s="172">
        <v>100000</v>
      </c>
      <c r="K8" s="172"/>
      <c r="L8" s="172"/>
      <c r="M8" s="172"/>
      <c r="N8" s="172"/>
      <c r="O8" s="172"/>
      <c r="P8" s="172">
        <v>100000</v>
      </c>
      <c r="Q8" s="172"/>
      <c r="R8" s="172"/>
      <c r="S8" s="172"/>
      <c r="T8" s="172"/>
      <c r="U8" s="172">
        <v>100000</v>
      </c>
      <c r="V8" s="172"/>
      <c r="W8" s="172"/>
      <c r="X8" s="172"/>
      <c r="Y8" s="172"/>
      <c r="Z8" s="172"/>
      <c r="AA8" s="172"/>
    </row>
    <row r="9" ht="34" customHeight="1" spans="1:27">
      <c r="A9" s="165" t="s">
        <v>319</v>
      </c>
      <c r="B9" s="165" t="s">
        <v>324</v>
      </c>
      <c r="C9" s="165" t="s">
        <v>325</v>
      </c>
      <c r="D9" s="166" t="s">
        <v>0</v>
      </c>
      <c r="E9" s="165" t="s">
        <v>143</v>
      </c>
      <c r="F9" s="165" t="s">
        <v>144</v>
      </c>
      <c r="G9" s="165" t="s">
        <v>284</v>
      </c>
      <c r="H9" s="165" t="s">
        <v>285</v>
      </c>
      <c r="I9" s="172">
        <v>10160</v>
      </c>
      <c r="J9" s="172">
        <v>10160</v>
      </c>
      <c r="K9" s="172">
        <v>10160</v>
      </c>
      <c r="L9" s="172">
        <v>10160</v>
      </c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4"/>
      <c r="AA9" s="174"/>
    </row>
    <row r="10" ht="24" customHeight="1" spans="1:27">
      <c r="A10" s="165" t="s">
        <v>319</v>
      </c>
      <c r="B10" s="165" t="s">
        <v>324</v>
      </c>
      <c r="C10" s="165" t="s">
        <v>325</v>
      </c>
      <c r="D10" s="166" t="s">
        <v>0</v>
      </c>
      <c r="E10" s="165" t="s">
        <v>143</v>
      </c>
      <c r="F10" s="165" t="s">
        <v>144</v>
      </c>
      <c r="G10" s="165" t="s">
        <v>326</v>
      </c>
      <c r="H10" s="165" t="s">
        <v>327</v>
      </c>
      <c r="I10" s="172">
        <v>50000</v>
      </c>
      <c r="J10" s="172">
        <v>50000</v>
      </c>
      <c r="K10" s="172">
        <v>50000</v>
      </c>
      <c r="L10" s="172">
        <v>50000</v>
      </c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4"/>
      <c r="AA10" s="174"/>
    </row>
    <row r="11" ht="24" customHeight="1" spans="1:27">
      <c r="A11" s="165" t="s">
        <v>319</v>
      </c>
      <c r="B11" s="165" t="s">
        <v>324</v>
      </c>
      <c r="C11" s="165" t="s">
        <v>325</v>
      </c>
      <c r="D11" s="166" t="s">
        <v>0</v>
      </c>
      <c r="E11" s="165" t="s">
        <v>143</v>
      </c>
      <c r="F11" s="165" t="s">
        <v>144</v>
      </c>
      <c r="G11" s="165" t="s">
        <v>328</v>
      </c>
      <c r="H11" s="165" t="s">
        <v>329</v>
      </c>
      <c r="I11" s="172">
        <v>48760</v>
      </c>
      <c r="J11" s="172">
        <v>48760</v>
      </c>
      <c r="K11" s="172">
        <v>48760</v>
      </c>
      <c r="L11" s="172">
        <v>48760</v>
      </c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4"/>
      <c r="AA11" s="174"/>
    </row>
    <row r="12" ht="24" customHeight="1" spans="1:27">
      <c r="A12" s="165" t="s">
        <v>319</v>
      </c>
      <c r="B12" s="165" t="s">
        <v>324</v>
      </c>
      <c r="C12" s="165" t="s">
        <v>325</v>
      </c>
      <c r="D12" s="166" t="s">
        <v>0</v>
      </c>
      <c r="E12" s="165" t="s">
        <v>143</v>
      </c>
      <c r="F12" s="165" t="s">
        <v>144</v>
      </c>
      <c r="G12" s="165" t="s">
        <v>330</v>
      </c>
      <c r="H12" s="165" t="s">
        <v>331</v>
      </c>
      <c r="I12" s="172">
        <v>120000</v>
      </c>
      <c r="J12" s="172">
        <v>120000</v>
      </c>
      <c r="K12" s="172">
        <v>120000</v>
      </c>
      <c r="L12" s="172">
        <v>120000</v>
      </c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4"/>
      <c r="AA12" s="174"/>
    </row>
    <row r="13" ht="32" customHeight="1" spans="1:27">
      <c r="A13" s="165" t="s">
        <v>319</v>
      </c>
      <c r="B13" s="165" t="s">
        <v>324</v>
      </c>
      <c r="C13" s="165" t="s">
        <v>325</v>
      </c>
      <c r="D13" s="166" t="s">
        <v>0</v>
      </c>
      <c r="E13" s="165" t="s">
        <v>143</v>
      </c>
      <c r="F13" s="165" t="s">
        <v>144</v>
      </c>
      <c r="G13" s="165" t="s">
        <v>322</v>
      </c>
      <c r="H13" s="165" t="s">
        <v>323</v>
      </c>
      <c r="I13" s="172">
        <v>80000</v>
      </c>
      <c r="J13" s="172">
        <v>80000</v>
      </c>
      <c r="K13" s="172">
        <v>80000</v>
      </c>
      <c r="L13" s="172">
        <v>80000</v>
      </c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4"/>
      <c r="AA13" s="174"/>
    </row>
    <row r="14" ht="32" customHeight="1" spans="1:27">
      <c r="A14" s="165" t="s">
        <v>319</v>
      </c>
      <c r="B14" s="165" t="s">
        <v>324</v>
      </c>
      <c r="C14" s="165" t="s">
        <v>325</v>
      </c>
      <c r="D14" s="166" t="s">
        <v>0</v>
      </c>
      <c r="E14" s="165" t="s">
        <v>143</v>
      </c>
      <c r="F14" s="165" t="s">
        <v>144</v>
      </c>
      <c r="G14" s="165" t="s">
        <v>277</v>
      </c>
      <c r="H14" s="165" t="s">
        <v>278</v>
      </c>
      <c r="I14" s="172">
        <v>12000</v>
      </c>
      <c r="J14" s="172">
        <v>12000</v>
      </c>
      <c r="K14" s="172">
        <v>12000</v>
      </c>
      <c r="L14" s="172">
        <v>12000</v>
      </c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4"/>
      <c r="AA14" s="174"/>
    </row>
    <row r="15" ht="32" customHeight="1" spans="1:27">
      <c r="A15" s="165" t="s">
        <v>319</v>
      </c>
      <c r="B15" s="165" t="s">
        <v>324</v>
      </c>
      <c r="C15" s="165" t="s">
        <v>325</v>
      </c>
      <c r="D15" s="166" t="s">
        <v>0</v>
      </c>
      <c r="E15" s="165" t="s">
        <v>143</v>
      </c>
      <c r="F15" s="165" t="s">
        <v>144</v>
      </c>
      <c r="G15" s="165" t="s">
        <v>296</v>
      </c>
      <c r="H15" s="165" t="s">
        <v>297</v>
      </c>
      <c r="I15" s="172">
        <v>10000</v>
      </c>
      <c r="J15" s="172">
        <v>10000</v>
      </c>
      <c r="K15" s="172">
        <v>10000</v>
      </c>
      <c r="L15" s="172">
        <v>10000</v>
      </c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4"/>
      <c r="AA15" s="174"/>
    </row>
    <row r="16" ht="32" customHeight="1" spans="1:27">
      <c r="A16" s="165" t="s">
        <v>319</v>
      </c>
      <c r="B16" s="165" t="s">
        <v>324</v>
      </c>
      <c r="C16" s="165" t="s">
        <v>325</v>
      </c>
      <c r="D16" s="166" t="s">
        <v>0</v>
      </c>
      <c r="E16" s="165" t="s">
        <v>143</v>
      </c>
      <c r="F16" s="165" t="s">
        <v>144</v>
      </c>
      <c r="G16" s="165" t="s">
        <v>332</v>
      </c>
      <c r="H16" s="165" t="s">
        <v>333</v>
      </c>
      <c r="I16" s="172">
        <v>69080</v>
      </c>
      <c r="J16" s="172">
        <v>69080</v>
      </c>
      <c r="K16" s="172">
        <v>69080</v>
      </c>
      <c r="L16" s="172">
        <v>69080</v>
      </c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4"/>
      <c r="AA16" s="174"/>
    </row>
    <row r="17" ht="32" customHeight="1" spans="1:27">
      <c r="A17" s="165" t="s">
        <v>319</v>
      </c>
      <c r="B17" s="165" t="s">
        <v>334</v>
      </c>
      <c r="C17" s="165" t="s">
        <v>335</v>
      </c>
      <c r="D17" s="166" t="s">
        <v>0</v>
      </c>
      <c r="E17" s="165" t="s">
        <v>135</v>
      </c>
      <c r="F17" s="165" t="s">
        <v>136</v>
      </c>
      <c r="G17" s="165" t="s">
        <v>284</v>
      </c>
      <c r="H17" s="165" t="s">
        <v>285</v>
      </c>
      <c r="I17" s="172">
        <v>4220</v>
      </c>
      <c r="J17" s="172">
        <v>4220</v>
      </c>
      <c r="K17" s="172">
        <v>4220</v>
      </c>
      <c r="L17" s="172">
        <v>4220</v>
      </c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4"/>
      <c r="AA17" s="174"/>
    </row>
    <row r="18" ht="32" customHeight="1" spans="1:27">
      <c r="A18" s="165" t="s">
        <v>319</v>
      </c>
      <c r="B18" s="165" t="s">
        <v>334</v>
      </c>
      <c r="C18" s="165" t="s">
        <v>335</v>
      </c>
      <c r="D18" s="166" t="s">
        <v>0</v>
      </c>
      <c r="E18" s="165" t="s">
        <v>135</v>
      </c>
      <c r="F18" s="165" t="s">
        <v>136</v>
      </c>
      <c r="G18" s="165" t="s">
        <v>336</v>
      </c>
      <c r="H18" s="165" t="s">
        <v>337</v>
      </c>
      <c r="I18" s="172">
        <v>99000</v>
      </c>
      <c r="J18" s="172">
        <v>99000</v>
      </c>
      <c r="K18" s="172">
        <v>99000</v>
      </c>
      <c r="L18" s="172">
        <v>99000</v>
      </c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4"/>
      <c r="AA18" s="174"/>
    </row>
    <row r="19" ht="32" customHeight="1" spans="1:27">
      <c r="A19" s="165" t="s">
        <v>319</v>
      </c>
      <c r="B19" s="165" t="s">
        <v>334</v>
      </c>
      <c r="C19" s="165" t="s">
        <v>335</v>
      </c>
      <c r="D19" s="166" t="s">
        <v>0</v>
      </c>
      <c r="E19" s="165" t="s">
        <v>135</v>
      </c>
      <c r="F19" s="165" t="s">
        <v>136</v>
      </c>
      <c r="G19" s="165" t="s">
        <v>294</v>
      </c>
      <c r="H19" s="165" t="s">
        <v>295</v>
      </c>
      <c r="I19" s="172">
        <v>100000</v>
      </c>
      <c r="J19" s="172">
        <v>100000</v>
      </c>
      <c r="K19" s="172">
        <v>100000</v>
      </c>
      <c r="L19" s="172">
        <v>100000</v>
      </c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4"/>
      <c r="AA19" s="174"/>
    </row>
    <row r="20" ht="32" customHeight="1" spans="1:27">
      <c r="A20" s="165" t="s">
        <v>319</v>
      </c>
      <c r="B20" s="165" t="s">
        <v>334</v>
      </c>
      <c r="C20" s="165" t="s">
        <v>335</v>
      </c>
      <c r="D20" s="166" t="s">
        <v>0</v>
      </c>
      <c r="E20" s="165" t="s">
        <v>135</v>
      </c>
      <c r="F20" s="165" t="s">
        <v>136</v>
      </c>
      <c r="G20" s="165" t="s">
        <v>326</v>
      </c>
      <c r="H20" s="165" t="s">
        <v>327</v>
      </c>
      <c r="I20" s="172">
        <v>20000</v>
      </c>
      <c r="J20" s="172">
        <v>20000</v>
      </c>
      <c r="K20" s="172">
        <v>20000</v>
      </c>
      <c r="L20" s="172">
        <v>20000</v>
      </c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4"/>
      <c r="AA20" s="174"/>
    </row>
    <row r="21" ht="32" customHeight="1" spans="1:27">
      <c r="A21" s="165" t="s">
        <v>319</v>
      </c>
      <c r="B21" s="165" t="s">
        <v>334</v>
      </c>
      <c r="C21" s="165" t="s">
        <v>335</v>
      </c>
      <c r="D21" s="166" t="s">
        <v>0</v>
      </c>
      <c r="E21" s="165" t="s">
        <v>135</v>
      </c>
      <c r="F21" s="165" t="s">
        <v>136</v>
      </c>
      <c r="G21" s="165" t="s">
        <v>330</v>
      </c>
      <c r="H21" s="165" t="s">
        <v>331</v>
      </c>
      <c r="I21" s="172">
        <v>36000</v>
      </c>
      <c r="J21" s="172">
        <v>36000</v>
      </c>
      <c r="K21" s="172">
        <v>36000</v>
      </c>
      <c r="L21" s="172">
        <v>36000</v>
      </c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4"/>
      <c r="AA21" s="174"/>
    </row>
    <row r="22" ht="32" customHeight="1" spans="1:27">
      <c r="A22" s="165" t="s">
        <v>319</v>
      </c>
      <c r="B22" s="165" t="s">
        <v>334</v>
      </c>
      <c r="C22" s="165" t="s">
        <v>335</v>
      </c>
      <c r="D22" s="166" t="s">
        <v>0</v>
      </c>
      <c r="E22" s="165" t="s">
        <v>135</v>
      </c>
      <c r="F22" s="165" t="s">
        <v>136</v>
      </c>
      <c r="G22" s="165" t="s">
        <v>322</v>
      </c>
      <c r="H22" s="165" t="s">
        <v>323</v>
      </c>
      <c r="I22" s="172">
        <v>40000</v>
      </c>
      <c r="J22" s="172">
        <v>40000</v>
      </c>
      <c r="K22" s="172">
        <v>40000</v>
      </c>
      <c r="L22" s="172">
        <v>40000</v>
      </c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4"/>
      <c r="AA22" s="174"/>
    </row>
    <row r="23" ht="32" customHeight="1" spans="1:27">
      <c r="A23" s="165" t="s">
        <v>319</v>
      </c>
      <c r="B23" s="165" t="s">
        <v>334</v>
      </c>
      <c r="C23" s="165" t="s">
        <v>335</v>
      </c>
      <c r="D23" s="166" t="s">
        <v>0</v>
      </c>
      <c r="E23" s="165" t="s">
        <v>135</v>
      </c>
      <c r="F23" s="165" t="s">
        <v>136</v>
      </c>
      <c r="G23" s="165" t="s">
        <v>273</v>
      </c>
      <c r="H23" s="165" t="s">
        <v>274</v>
      </c>
      <c r="I23" s="172">
        <v>30000</v>
      </c>
      <c r="J23" s="172">
        <v>30000</v>
      </c>
      <c r="K23" s="172">
        <v>30000</v>
      </c>
      <c r="L23" s="172">
        <v>30000</v>
      </c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4"/>
      <c r="AA23" s="174"/>
    </row>
    <row r="24" ht="32" customHeight="1" spans="1:27">
      <c r="A24" s="165" t="s">
        <v>319</v>
      </c>
      <c r="B24" s="165" t="s">
        <v>334</v>
      </c>
      <c r="C24" s="165" t="s">
        <v>335</v>
      </c>
      <c r="D24" s="166" t="s">
        <v>0</v>
      </c>
      <c r="E24" s="165" t="s">
        <v>135</v>
      </c>
      <c r="F24" s="165" t="s">
        <v>136</v>
      </c>
      <c r="G24" s="165" t="s">
        <v>277</v>
      </c>
      <c r="H24" s="165" t="s">
        <v>278</v>
      </c>
      <c r="I24" s="172">
        <v>28000</v>
      </c>
      <c r="J24" s="172">
        <v>28000</v>
      </c>
      <c r="K24" s="172">
        <v>28000</v>
      </c>
      <c r="L24" s="172">
        <v>28000</v>
      </c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4"/>
      <c r="AA24" s="174"/>
    </row>
    <row r="25" ht="32" customHeight="1" spans="1:27">
      <c r="A25" s="165" t="s">
        <v>319</v>
      </c>
      <c r="B25" s="165" t="s">
        <v>334</v>
      </c>
      <c r="C25" s="165" t="s">
        <v>335</v>
      </c>
      <c r="D25" s="166" t="s">
        <v>0</v>
      </c>
      <c r="E25" s="165" t="s">
        <v>135</v>
      </c>
      <c r="F25" s="165" t="s">
        <v>136</v>
      </c>
      <c r="G25" s="165" t="s">
        <v>332</v>
      </c>
      <c r="H25" s="165" t="s">
        <v>333</v>
      </c>
      <c r="I25" s="172">
        <v>2780</v>
      </c>
      <c r="J25" s="172">
        <v>2780</v>
      </c>
      <c r="K25" s="172">
        <v>2780</v>
      </c>
      <c r="L25" s="172">
        <v>2780</v>
      </c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4"/>
      <c r="AA25" s="174"/>
    </row>
    <row r="26" ht="32" customHeight="1" spans="1:27">
      <c r="A26" s="165" t="s">
        <v>338</v>
      </c>
      <c r="B26" s="165" t="s">
        <v>339</v>
      </c>
      <c r="C26" s="165" t="s">
        <v>340</v>
      </c>
      <c r="D26" s="166" t="s">
        <v>0</v>
      </c>
      <c r="E26" s="165" t="s">
        <v>133</v>
      </c>
      <c r="F26" s="165" t="s">
        <v>134</v>
      </c>
      <c r="G26" s="165" t="s">
        <v>330</v>
      </c>
      <c r="H26" s="165" t="s">
        <v>331</v>
      </c>
      <c r="I26" s="172">
        <v>300000</v>
      </c>
      <c r="J26" s="172">
        <v>300000</v>
      </c>
      <c r="K26" s="172"/>
      <c r="L26" s="172"/>
      <c r="M26" s="172"/>
      <c r="N26" s="172"/>
      <c r="O26" s="172"/>
      <c r="P26" s="172">
        <v>300000</v>
      </c>
      <c r="Q26" s="172"/>
      <c r="R26" s="172"/>
      <c r="S26" s="172"/>
      <c r="T26" s="172"/>
      <c r="U26" s="172">
        <v>300000</v>
      </c>
      <c r="V26" s="172"/>
      <c r="W26" s="172"/>
      <c r="X26" s="172"/>
      <c r="Y26" s="172"/>
      <c r="Z26" s="174"/>
      <c r="AA26" s="174"/>
    </row>
    <row r="27" ht="24" customHeight="1" spans="1:27">
      <c r="A27" s="167" t="s">
        <v>76</v>
      </c>
      <c r="B27" s="167"/>
      <c r="C27" s="168"/>
      <c r="D27" s="168"/>
      <c r="E27" s="168"/>
      <c r="F27" s="168"/>
      <c r="G27" s="168"/>
      <c r="H27" s="168"/>
      <c r="I27" s="173">
        <v>1160000</v>
      </c>
      <c r="J27" s="173">
        <v>1160000</v>
      </c>
      <c r="K27" s="173">
        <v>760000</v>
      </c>
      <c r="L27" s="173">
        <v>760000</v>
      </c>
      <c r="M27" s="173"/>
      <c r="N27" s="173"/>
      <c r="O27" s="173"/>
      <c r="P27" s="173">
        <v>400000</v>
      </c>
      <c r="Q27" s="173"/>
      <c r="R27" s="173"/>
      <c r="S27" s="173"/>
      <c r="T27" s="173"/>
      <c r="U27" s="173">
        <v>400000</v>
      </c>
      <c r="V27" s="173"/>
      <c r="W27" s="173"/>
      <c r="X27" s="173"/>
      <c r="Y27" s="173"/>
      <c r="Z27" s="173"/>
      <c r="AA27" s="173"/>
    </row>
  </sheetData>
  <sheetProtection formatCells="0" formatColumns="0" formatRows="0" insertRows="0" insertColumns="0" insertHyperlinks="0" deleteColumns="0" deleteRows="0" sort="0" autoFilter="0" pivotTables="0"/>
  <mergeCells count="27">
    <mergeCell ref="A2:AA2"/>
    <mergeCell ref="A3:H3"/>
    <mergeCell ref="Z3:AA3"/>
    <mergeCell ref="J4:U4"/>
    <mergeCell ref="V4:AA4"/>
    <mergeCell ref="K5:L5"/>
    <mergeCell ref="P5:U5"/>
    <mergeCell ref="A27:H2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236111111111111" top="0.550694444444444" bottom="0.156944444444444" header="0.31496062992126" footer="0.31496062992126"/>
  <pageSetup paperSize="9" scale="4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29"/>
  <sheetViews>
    <sheetView showZeros="0" zoomScale="70" zoomScaleNormal="70" workbookViewId="0">
      <selection activeCell="A1" sqref="A1:K29"/>
    </sheetView>
  </sheetViews>
  <sheetFormatPr defaultColWidth="9.13888888888889" defaultRowHeight="12"/>
  <cols>
    <col min="1" max="1" width="31.1388888888889" style="34" customWidth="1"/>
    <col min="2" max="2" width="19.8518518518519" style="34" customWidth="1"/>
    <col min="3" max="3" width="26.8611111111111" style="34" customWidth="1"/>
    <col min="4" max="5" width="16.8611111111111" style="34" customWidth="1"/>
    <col min="6" max="6" width="30.712962962963" style="34" customWidth="1"/>
    <col min="7" max="7" width="11.1388888888889" style="56" customWidth="1"/>
    <col min="8" max="8" width="22.5740740740741" style="34" customWidth="1"/>
    <col min="9" max="9" width="10.712962962963" style="56" customWidth="1"/>
    <col min="10" max="10" width="11.8611111111111" style="56" customWidth="1"/>
    <col min="11" max="11" width="28.287037037037" style="34" customWidth="1"/>
    <col min="12" max="16384" width="9.13888888888889" style="56"/>
  </cols>
  <sheetData>
    <row r="1" s="54" customFormat="1" customHeight="1" spans="1:11">
      <c r="A1" s="57"/>
      <c r="B1" s="57"/>
      <c r="C1" s="57"/>
      <c r="D1" s="57"/>
      <c r="E1" s="57"/>
      <c r="F1" s="57"/>
      <c r="H1" s="57"/>
      <c r="K1" s="68"/>
    </row>
    <row r="2" s="154" customFormat="1" ht="36" customHeight="1" spans="1:11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="55" customFormat="1" ht="24" customHeight="1" spans="1:11">
      <c r="A3" s="59" t="str">
        <f>"单位名称："&amp;封面!$A$2</f>
        <v>单位名称：大理白族自治州生态环境局祥云分局</v>
      </c>
      <c r="B3" s="59"/>
      <c r="C3" s="60"/>
      <c r="D3" s="60"/>
      <c r="E3" s="60"/>
      <c r="F3" s="60"/>
      <c r="H3" s="60"/>
      <c r="K3" s="60"/>
    </row>
    <row r="4" ht="44.25" customHeight="1" spans="1:11">
      <c r="A4" s="61" t="s">
        <v>341</v>
      </c>
      <c r="B4" s="61" t="s">
        <v>212</v>
      </c>
      <c r="C4" s="61" t="s">
        <v>342</v>
      </c>
      <c r="D4" s="61" t="s">
        <v>343</v>
      </c>
      <c r="E4" s="61" t="s">
        <v>344</v>
      </c>
      <c r="F4" s="61" t="s">
        <v>345</v>
      </c>
      <c r="G4" s="62" t="s">
        <v>346</v>
      </c>
      <c r="H4" s="61" t="s">
        <v>347</v>
      </c>
      <c r="I4" s="62" t="s">
        <v>348</v>
      </c>
      <c r="J4" s="62" t="s">
        <v>349</v>
      </c>
      <c r="K4" s="61" t="s">
        <v>350</v>
      </c>
    </row>
    <row r="5" ht="14.25" customHeight="1" spans="1:11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</row>
    <row r="6" ht="30" customHeight="1" spans="1:11">
      <c r="A6" s="157" t="s">
        <v>0</v>
      </c>
      <c r="B6" s="158"/>
      <c r="C6" s="158"/>
      <c r="D6" s="158"/>
      <c r="E6" s="158"/>
      <c r="F6" s="159"/>
      <c r="G6" s="160"/>
      <c r="H6" s="159"/>
      <c r="I6" s="160"/>
      <c r="J6" s="160"/>
      <c r="K6" s="159"/>
    </row>
    <row r="7" ht="55" customHeight="1" spans="1:11">
      <c r="A7" s="161" t="s">
        <v>335</v>
      </c>
      <c r="B7" s="162" t="s">
        <v>334</v>
      </c>
      <c r="C7" s="162" t="s">
        <v>351</v>
      </c>
      <c r="D7" s="162" t="s">
        <v>352</v>
      </c>
      <c r="E7" s="162" t="s">
        <v>353</v>
      </c>
      <c r="F7" s="161" t="s">
        <v>354</v>
      </c>
      <c r="G7" s="163" t="s">
        <v>355</v>
      </c>
      <c r="H7" s="161" t="s">
        <v>356</v>
      </c>
      <c r="I7" s="163" t="s">
        <v>357</v>
      </c>
      <c r="J7" s="162" t="s">
        <v>358</v>
      </c>
      <c r="K7" s="161" t="s">
        <v>359</v>
      </c>
    </row>
    <row r="8" ht="30" customHeight="1" spans="1:11">
      <c r="A8" s="161"/>
      <c r="B8" s="162" t="s">
        <v>334</v>
      </c>
      <c r="C8" s="162" t="s">
        <v>351</v>
      </c>
      <c r="D8" s="162" t="s">
        <v>352</v>
      </c>
      <c r="E8" s="162" t="s">
        <v>353</v>
      </c>
      <c r="F8" s="161" t="s">
        <v>360</v>
      </c>
      <c r="G8" s="163" t="s">
        <v>361</v>
      </c>
      <c r="H8" s="161" t="s">
        <v>356</v>
      </c>
      <c r="I8" s="163" t="s">
        <v>357</v>
      </c>
      <c r="J8" s="162" t="s">
        <v>358</v>
      </c>
      <c r="K8" s="161" t="s">
        <v>360</v>
      </c>
    </row>
    <row r="9" ht="30" customHeight="1" spans="1:11">
      <c r="A9" s="161"/>
      <c r="B9" s="162" t="s">
        <v>334</v>
      </c>
      <c r="C9" s="162" t="s">
        <v>351</v>
      </c>
      <c r="D9" s="162" t="s">
        <v>352</v>
      </c>
      <c r="E9" s="162" t="s">
        <v>353</v>
      </c>
      <c r="F9" s="161" t="s">
        <v>362</v>
      </c>
      <c r="G9" s="163" t="s">
        <v>361</v>
      </c>
      <c r="H9" s="161" t="s">
        <v>236</v>
      </c>
      <c r="I9" s="163" t="s">
        <v>363</v>
      </c>
      <c r="J9" s="162" t="s">
        <v>358</v>
      </c>
      <c r="K9" s="161" t="s">
        <v>364</v>
      </c>
    </row>
    <row r="10" ht="42" customHeight="1" spans="1:11">
      <c r="A10" s="161"/>
      <c r="B10" s="162" t="s">
        <v>334</v>
      </c>
      <c r="C10" s="162" t="s">
        <v>351</v>
      </c>
      <c r="D10" s="162" t="s">
        <v>352</v>
      </c>
      <c r="E10" s="162" t="s">
        <v>353</v>
      </c>
      <c r="F10" s="161" t="s">
        <v>365</v>
      </c>
      <c r="G10" s="163" t="s">
        <v>361</v>
      </c>
      <c r="H10" s="161" t="s">
        <v>191</v>
      </c>
      <c r="I10" s="163" t="s">
        <v>366</v>
      </c>
      <c r="J10" s="162" t="s">
        <v>358</v>
      </c>
      <c r="K10" s="161" t="s">
        <v>367</v>
      </c>
    </row>
    <row r="11" ht="30" customHeight="1" spans="1:11">
      <c r="A11" s="161"/>
      <c r="B11" s="162" t="s">
        <v>334</v>
      </c>
      <c r="C11" s="162" t="s">
        <v>351</v>
      </c>
      <c r="D11" s="162" t="s">
        <v>352</v>
      </c>
      <c r="E11" s="162" t="s">
        <v>353</v>
      </c>
      <c r="F11" s="161" t="s">
        <v>368</v>
      </c>
      <c r="G11" s="163" t="s">
        <v>355</v>
      </c>
      <c r="H11" s="161" t="s">
        <v>369</v>
      </c>
      <c r="I11" s="163" t="s">
        <v>370</v>
      </c>
      <c r="J11" s="162" t="s">
        <v>358</v>
      </c>
      <c r="K11" s="161" t="s">
        <v>371</v>
      </c>
    </row>
    <row r="12" ht="55" customHeight="1" spans="1:11">
      <c r="A12" s="161"/>
      <c r="B12" s="162" t="s">
        <v>334</v>
      </c>
      <c r="C12" s="162" t="s">
        <v>351</v>
      </c>
      <c r="D12" s="162" t="s">
        <v>352</v>
      </c>
      <c r="E12" s="162" t="s">
        <v>372</v>
      </c>
      <c r="F12" s="161" t="s">
        <v>373</v>
      </c>
      <c r="G12" s="163" t="s">
        <v>361</v>
      </c>
      <c r="H12" s="161" t="s">
        <v>374</v>
      </c>
      <c r="I12" s="163" t="s">
        <v>357</v>
      </c>
      <c r="J12" s="162" t="s">
        <v>358</v>
      </c>
      <c r="K12" s="161" t="s">
        <v>375</v>
      </c>
    </row>
    <row r="13" ht="30" customHeight="1" spans="1:11">
      <c r="A13" s="161"/>
      <c r="B13" s="162" t="s">
        <v>334</v>
      </c>
      <c r="C13" s="162" t="s">
        <v>351</v>
      </c>
      <c r="D13" s="162" t="s">
        <v>376</v>
      </c>
      <c r="E13" s="162" t="s">
        <v>377</v>
      </c>
      <c r="F13" s="161" t="s">
        <v>378</v>
      </c>
      <c r="G13" s="163" t="s">
        <v>355</v>
      </c>
      <c r="H13" s="161" t="s">
        <v>379</v>
      </c>
      <c r="I13" s="163" t="s">
        <v>380</v>
      </c>
      <c r="J13" s="162" t="s">
        <v>358</v>
      </c>
      <c r="K13" s="161" t="s">
        <v>381</v>
      </c>
    </row>
    <row r="14" ht="30" customHeight="1" spans="1:11">
      <c r="A14" s="161"/>
      <c r="B14" s="162" t="s">
        <v>334</v>
      </c>
      <c r="C14" s="162" t="s">
        <v>351</v>
      </c>
      <c r="D14" s="162" t="s">
        <v>382</v>
      </c>
      <c r="E14" s="162" t="s">
        <v>383</v>
      </c>
      <c r="F14" s="161" t="s">
        <v>384</v>
      </c>
      <c r="G14" s="163" t="s">
        <v>385</v>
      </c>
      <c r="H14" s="161" t="s">
        <v>386</v>
      </c>
      <c r="I14" s="163" t="s">
        <v>357</v>
      </c>
      <c r="J14" s="162" t="s">
        <v>358</v>
      </c>
      <c r="K14" s="161" t="s">
        <v>387</v>
      </c>
    </row>
    <row r="15" ht="30" customHeight="1" spans="1:11">
      <c r="A15" s="161" t="s">
        <v>321</v>
      </c>
      <c r="B15" s="162" t="s">
        <v>320</v>
      </c>
      <c r="C15" s="162" t="s">
        <v>388</v>
      </c>
      <c r="D15" s="162" t="s">
        <v>352</v>
      </c>
      <c r="E15" s="162" t="s">
        <v>353</v>
      </c>
      <c r="F15" s="161" t="s">
        <v>389</v>
      </c>
      <c r="G15" s="163" t="s">
        <v>355</v>
      </c>
      <c r="H15" s="161" t="s">
        <v>201</v>
      </c>
      <c r="I15" s="163" t="s">
        <v>366</v>
      </c>
      <c r="J15" s="162" t="s">
        <v>358</v>
      </c>
      <c r="K15" s="161" t="s">
        <v>389</v>
      </c>
    </row>
    <row r="16" ht="68" customHeight="1" spans="1:11">
      <c r="A16" s="161"/>
      <c r="B16" s="162" t="s">
        <v>320</v>
      </c>
      <c r="C16" s="162" t="s">
        <v>388</v>
      </c>
      <c r="D16" s="162" t="s">
        <v>352</v>
      </c>
      <c r="E16" s="162" t="s">
        <v>353</v>
      </c>
      <c r="F16" s="161" t="s">
        <v>390</v>
      </c>
      <c r="G16" s="163" t="s">
        <v>361</v>
      </c>
      <c r="H16" s="161" t="s">
        <v>391</v>
      </c>
      <c r="I16" s="163" t="s">
        <v>366</v>
      </c>
      <c r="J16" s="162" t="s">
        <v>358</v>
      </c>
      <c r="K16" s="161" t="s">
        <v>392</v>
      </c>
    </row>
    <row r="17" ht="30" customHeight="1" spans="1:11">
      <c r="A17" s="161"/>
      <c r="B17" s="162" t="s">
        <v>320</v>
      </c>
      <c r="C17" s="162" t="s">
        <v>388</v>
      </c>
      <c r="D17" s="162" t="s">
        <v>376</v>
      </c>
      <c r="E17" s="162" t="s">
        <v>377</v>
      </c>
      <c r="F17" s="161" t="s">
        <v>393</v>
      </c>
      <c r="G17" s="163" t="s">
        <v>355</v>
      </c>
      <c r="H17" s="161" t="s">
        <v>394</v>
      </c>
      <c r="I17" s="163"/>
      <c r="J17" s="162" t="s">
        <v>395</v>
      </c>
      <c r="K17" s="161" t="s">
        <v>396</v>
      </c>
    </row>
    <row r="18" ht="30" customHeight="1" spans="1:11">
      <c r="A18" s="161"/>
      <c r="B18" s="162" t="s">
        <v>320</v>
      </c>
      <c r="C18" s="162" t="s">
        <v>388</v>
      </c>
      <c r="D18" s="162" t="s">
        <v>382</v>
      </c>
      <c r="E18" s="162" t="s">
        <v>383</v>
      </c>
      <c r="F18" s="161" t="s">
        <v>383</v>
      </c>
      <c r="G18" s="163" t="s">
        <v>361</v>
      </c>
      <c r="H18" s="161" t="s">
        <v>397</v>
      </c>
      <c r="I18" s="163" t="s">
        <v>357</v>
      </c>
      <c r="J18" s="162" t="s">
        <v>358</v>
      </c>
      <c r="K18" s="161" t="s">
        <v>398</v>
      </c>
    </row>
    <row r="19" ht="42" customHeight="1" spans="1:11">
      <c r="A19" s="161" t="s">
        <v>340</v>
      </c>
      <c r="B19" s="162" t="s">
        <v>339</v>
      </c>
      <c r="C19" s="162" t="s">
        <v>399</v>
      </c>
      <c r="D19" s="162" t="s">
        <v>352</v>
      </c>
      <c r="E19" s="162" t="s">
        <v>353</v>
      </c>
      <c r="F19" s="161" t="s">
        <v>400</v>
      </c>
      <c r="G19" s="163" t="s">
        <v>355</v>
      </c>
      <c r="H19" s="161" t="s">
        <v>401</v>
      </c>
      <c r="I19" s="163" t="s">
        <v>402</v>
      </c>
      <c r="J19" s="162" t="s">
        <v>358</v>
      </c>
      <c r="K19" s="161" t="s">
        <v>403</v>
      </c>
    </row>
    <row r="20" ht="30" customHeight="1" spans="1:11">
      <c r="A20" s="161"/>
      <c r="B20" s="162" t="s">
        <v>339</v>
      </c>
      <c r="C20" s="162" t="s">
        <v>399</v>
      </c>
      <c r="D20" s="162" t="s">
        <v>376</v>
      </c>
      <c r="E20" s="162" t="s">
        <v>377</v>
      </c>
      <c r="F20" s="161" t="s">
        <v>378</v>
      </c>
      <c r="G20" s="163" t="s">
        <v>361</v>
      </c>
      <c r="H20" s="161" t="s">
        <v>379</v>
      </c>
      <c r="I20" s="163" t="s">
        <v>380</v>
      </c>
      <c r="J20" s="162" t="s">
        <v>358</v>
      </c>
      <c r="K20" s="161" t="s">
        <v>404</v>
      </c>
    </row>
    <row r="21" ht="30" customHeight="1" spans="1:11">
      <c r="A21" s="161"/>
      <c r="B21" s="162" t="s">
        <v>339</v>
      </c>
      <c r="C21" s="162" t="s">
        <v>399</v>
      </c>
      <c r="D21" s="162" t="s">
        <v>382</v>
      </c>
      <c r="E21" s="162" t="s">
        <v>383</v>
      </c>
      <c r="F21" s="161" t="s">
        <v>384</v>
      </c>
      <c r="G21" s="163" t="s">
        <v>361</v>
      </c>
      <c r="H21" s="161" t="s">
        <v>397</v>
      </c>
      <c r="I21" s="163" t="s">
        <v>357</v>
      </c>
      <c r="J21" s="162" t="s">
        <v>358</v>
      </c>
      <c r="K21" s="161" t="s">
        <v>387</v>
      </c>
    </row>
    <row r="22" ht="30" customHeight="1" spans="1:11">
      <c r="A22" s="161" t="s">
        <v>325</v>
      </c>
      <c r="B22" s="162" t="s">
        <v>324</v>
      </c>
      <c r="C22" s="162" t="s">
        <v>405</v>
      </c>
      <c r="D22" s="162" t="s">
        <v>352</v>
      </c>
      <c r="E22" s="162" t="s">
        <v>353</v>
      </c>
      <c r="F22" s="161" t="s">
        <v>406</v>
      </c>
      <c r="G22" s="163" t="s">
        <v>361</v>
      </c>
      <c r="H22" s="161" t="s">
        <v>407</v>
      </c>
      <c r="I22" s="163" t="s">
        <v>370</v>
      </c>
      <c r="J22" s="162" t="s">
        <v>358</v>
      </c>
      <c r="K22" s="161" t="s">
        <v>406</v>
      </c>
    </row>
    <row r="23" ht="30" customHeight="1" spans="1:11">
      <c r="A23" s="161"/>
      <c r="B23" s="162" t="s">
        <v>324</v>
      </c>
      <c r="C23" s="162" t="s">
        <v>405</v>
      </c>
      <c r="D23" s="162" t="s">
        <v>352</v>
      </c>
      <c r="E23" s="162" t="s">
        <v>353</v>
      </c>
      <c r="F23" s="161" t="s">
        <v>408</v>
      </c>
      <c r="G23" s="163" t="s">
        <v>361</v>
      </c>
      <c r="H23" s="161" t="s">
        <v>409</v>
      </c>
      <c r="I23" s="163" t="s">
        <v>380</v>
      </c>
      <c r="J23" s="162" t="s">
        <v>358</v>
      </c>
      <c r="K23" s="161" t="s">
        <v>408</v>
      </c>
    </row>
    <row r="24" ht="30" customHeight="1" spans="1:11">
      <c r="A24" s="161"/>
      <c r="B24" s="162" t="s">
        <v>324</v>
      </c>
      <c r="C24" s="162" t="s">
        <v>405</v>
      </c>
      <c r="D24" s="162" t="s">
        <v>352</v>
      </c>
      <c r="E24" s="162" t="s">
        <v>353</v>
      </c>
      <c r="F24" s="161" t="s">
        <v>410</v>
      </c>
      <c r="G24" s="163" t="s">
        <v>361</v>
      </c>
      <c r="H24" s="161" t="s">
        <v>411</v>
      </c>
      <c r="I24" s="163" t="s">
        <v>380</v>
      </c>
      <c r="J24" s="162" t="s">
        <v>358</v>
      </c>
      <c r="K24" s="161" t="s">
        <v>410</v>
      </c>
    </row>
    <row r="25" ht="30" customHeight="1" spans="1:11">
      <c r="A25" s="161"/>
      <c r="B25" s="162" t="s">
        <v>324</v>
      </c>
      <c r="C25" s="162" t="s">
        <v>405</v>
      </c>
      <c r="D25" s="162" t="s">
        <v>352</v>
      </c>
      <c r="E25" s="162" t="s">
        <v>353</v>
      </c>
      <c r="F25" s="161" t="s">
        <v>412</v>
      </c>
      <c r="G25" s="163" t="s">
        <v>361</v>
      </c>
      <c r="H25" s="161" t="s">
        <v>229</v>
      </c>
      <c r="I25" s="163" t="s">
        <v>370</v>
      </c>
      <c r="J25" s="162" t="s">
        <v>358</v>
      </c>
      <c r="K25" s="161" t="s">
        <v>412</v>
      </c>
    </row>
    <row r="26" ht="30" customHeight="1" spans="1:11">
      <c r="A26" s="161"/>
      <c r="B26" s="162" t="s">
        <v>324</v>
      </c>
      <c r="C26" s="162" t="s">
        <v>405</v>
      </c>
      <c r="D26" s="162" t="s">
        <v>352</v>
      </c>
      <c r="E26" s="162" t="s">
        <v>353</v>
      </c>
      <c r="F26" s="161" t="s">
        <v>413</v>
      </c>
      <c r="G26" s="163" t="s">
        <v>361</v>
      </c>
      <c r="H26" s="161" t="s">
        <v>414</v>
      </c>
      <c r="I26" s="163" t="s">
        <v>366</v>
      </c>
      <c r="J26" s="162" t="s">
        <v>358</v>
      </c>
      <c r="K26" s="161" t="s">
        <v>415</v>
      </c>
    </row>
    <row r="27" ht="54" customHeight="1" spans="1:11">
      <c r="A27" s="161"/>
      <c r="B27" s="162" t="s">
        <v>324</v>
      </c>
      <c r="C27" s="162" t="s">
        <v>405</v>
      </c>
      <c r="D27" s="162" t="s">
        <v>352</v>
      </c>
      <c r="E27" s="162" t="s">
        <v>372</v>
      </c>
      <c r="F27" s="161" t="s">
        <v>416</v>
      </c>
      <c r="G27" s="163" t="s">
        <v>361</v>
      </c>
      <c r="H27" s="161" t="s">
        <v>374</v>
      </c>
      <c r="I27" s="163" t="s">
        <v>357</v>
      </c>
      <c r="J27" s="162" t="s">
        <v>358</v>
      </c>
      <c r="K27" s="161" t="s">
        <v>417</v>
      </c>
    </row>
    <row r="28" ht="44" customHeight="1" spans="1:11">
      <c r="A28" s="161"/>
      <c r="B28" s="162" t="s">
        <v>324</v>
      </c>
      <c r="C28" s="162" t="s">
        <v>405</v>
      </c>
      <c r="D28" s="162" t="s">
        <v>376</v>
      </c>
      <c r="E28" s="162" t="s">
        <v>377</v>
      </c>
      <c r="F28" s="161" t="s">
        <v>418</v>
      </c>
      <c r="G28" s="163" t="s">
        <v>355</v>
      </c>
      <c r="H28" s="161" t="s">
        <v>419</v>
      </c>
      <c r="I28" s="163"/>
      <c r="J28" s="162" t="s">
        <v>395</v>
      </c>
      <c r="K28" s="161" t="s">
        <v>418</v>
      </c>
    </row>
    <row r="29" ht="43" customHeight="1" spans="1:11">
      <c r="A29" s="161"/>
      <c r="B29" s="162" t="s">
        <v>324</v>
      </c>
      <c r="C29" s="162" t="s">
        <v>405</v>
      </c>
      <c r="D29" s="162" t="s">
        <v>382</v>
      </c>
      <c r="E29" s="162" t="s">
        <v>383</v>
      </c>
      <c r="F29" s="161" t="s">
        <v>384</v>
      </c>
      <c r="G29" s="163" t="s">
        <v>355</v>
      </c>
      <c r="H29" s="161" t="s">
        <v>397</v>
      </c>
      <c r="I29" s="163" t="s">
        <v>357</v>
      </c>
      <c r="J29" s="162" t="s">
        <v>358</v>
      </c>
      <c r="K29" s="161" t="s">
        <v>387</v>
      </c>
    </row>
  </sheetData>
  <sheetProtection formatCells="0" formatColumns="0" formatRows="0" insertRows="0" insertColumns="0" insertHyperlinks="0" deleteColumns="0" deleteRows="0" sort="0" autoFilter="0" pivotTables="0"/>
  <mergeCells count="14">
    <mergeCell ref="A2:K2"/>
    <mergeCell ref="A3:I3"/>
    <mergeCell ref="A7:A14"/>
    <mergeCell ref="A15:A18"/>
    <mergeCell ref="A19:A21"/>
    <mergeCell ref="A22:A29"/>
    <mergeCell ref="B7:B14"/>
    <mergeCell ref="B15:B18"/>
    <mergeCell ref="B19:B21"/>
    <mergeCell ref="B22:B29"/>
    <mergeCell ref="C7:C14"/>
    <mergeCell ref="C15:C18"/>
    <mergeCell ref="C19:C21"/>
    <mergeCell ref="C22:C29"/>
  </mergeCells>
  <printOptions horizontalCentered="1"/>
  <pageMargins left="0.393700787401575" right="0" top="0.511811023622047" bottom="0.354166666666667" header="0.31496062992126" footer="0.31496062992126"/>
  <pageSetup paperSize="9" scale="4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10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A6" sqref="A6"/>
    </sheetView>
  </sheetViews>
  <sheetFormatPr defaultColWidth="9.13888888888889" defaultRowHeight="12"/>
  <cols>
    <col min="1" max="1" width="34.287037037037" style="34" customWidth="1"/>
    <col min="2" max="6" width="19.8518518518519" style="34" customWidth="1"/>
    <col min="7" max="7" width="19.8518518518519" style="56" customWidth="1"/>
    <col min="8" max="8" width="19.8518518518519" style="34" customWidth="1"/>
    <col min="9" max="10" width="19.8518518518519" style="56" customWidth="1"/>
    <col min="11" max="11" width="19.8518518518519" style="34" customWidth="1"/>
    <col min="12" max="16384" width="9.13888888888889" style="56"/>
  </cols>
  <sheetData>
    <row r="1" s="54" customFormat="1" customHeight="1" spans="1:11">
      <c r="A1" s="57"/>
      <c r="B1" s="57"/>
      <c r="C1" s="57"/>
      <c r="D1" s="57"/>
      <c r="E1" s="57"/>
      <c r="F1" s="57"/>
      <c r="H1" s="57"/>
      <c r="K1" s="68"/>
    </row>
    <row r="2" s="154" customFormat="1" ht="36" customHeight="1" spans="1:11">
      <c r="A2" s="58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="55" customFormat="1" ht="24" customHeight="1" spans="1:11">
      <c r="A3" s="59" t="str">
        <f>"单位名称："&amp;封面!$A$2</f>
        <v>单位名称：大理白族自治州生态环境局祥云分局</v>
      </c>
      <c r="B3" s="59"/>
      <c r="C3" s="60"/>
      <c r="D3" s="60"/>
      <c r="E3" s="60"/>
      <c r="F3" s="60"/>
      <c r="H3" s="60"/>
      <c r="K3" s="60"/>
    </row>
    <row r="4" ht="44.25" customHeight="1" spans="1:11">
      <c r="A4" s="61" t="s">
        <v>341</v>
      </c>
      <c r="B4" s="61" t="s">
        <v>212</v>
      </c>
      <c r="C4" s="61" t="s">
        <v>342</v>
      </c>
      <c r="D4" s="61" t="s">
        <v>343</v>
      </c>
      <c r="E4" s="61" t="s">
        <v>344</v>
      </c>
      <c r="F4" s="61" t="s">
        <v>345</v>
      </c>
      <c r="G4" s="62" t="s">
        <v>346</v>
      </c>
      <c r="H4" s="61" t="s">
        <v>347</v>
      </c>
      <c r="I4" s="62" t="s">
        <v>348</v>
      </c>
      <c r="J4" s="62" t="s">
        <v>349</v>
      </c>
      <c r="K4" s="61" t="s">
        <v>350</v>
      </c>
    </row>
    <row r="5" ht="14.25" customHeight="1" spans="1:11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</row>
    <row r="6" ht="30" customHeight="1" spans="1:11">
      <c r="A6" s="63" t="s">
        <v>420</v>
      </c>
      <c r="B6" s="63"/>
      <c r="C6" s="61"/>
      <c r="D6" s="61"/>
      <c r="E6" s="61"/>
      <c r="F6" s="61"/>
      <c r="G6" s="62"/>
      <c r="H6" s="61"/>
      <c r="I6" s="62"/>
      <c r="J6" s="62"/>
      <c r="K6" s="61"/>
    </row>
    <row r="7" ht="30" customHeight="1" spans="1:11">
      <c r="A7" s="64"/>
      <c r="B7" s="64"/>
      <c r="C7" s="61"/>
      <c r="D7" s="61"/>
      <c r="E7" s="61"/>
      <c r="F7" s="61"/>
      <c r="G7" s="62"/>
      <c r="H7" s="61"/>
      <c r="I7" s="62"/>
      <c r="J7" s="62"/>
      <c r="K7" s="61"/>
    </row>
    <row r="8" ht="30" customHeight="1" spans="1:11">
      <c r="A8" s="66"/>
      <c r="B8" s="66"/>
      <c r="C8" s="155"/>
      <c r="D8" s="155"/>
      <c r="E8" s="155"/>
      <c r="F8" s="63"/>
      <c r="G8" s="156"/>
      <c r="H8" s="63"/>
      <c r="I8" s="156"/>
      <c r="J8" s="156"/>
      <c r="K8" s="63"/>
    </row>
    <row r="9" ht="30" customHeight="1" spans="1:11">
      <c r="A9" s="64" t="s">
        <v>94</v>
      </c>
      <c r="B9" s="64"/>
      <c r="C9" s="64" t="s">
        <v>94</v>
      </c>
      <c r="D9" s="64" t="s">
        <v>94</v>
      </c>
      <c r="E9" s="64" t="s">
        <v>94</v>
      </c>
      <c r="F9" s="64" t="s">
        <v>94</v>
      </c>
      <c r="G9" s="64" t="s">
        <v>94</v>
      </c>
      <c r="H9" s="64" t="s">
        <v>94</v>
      </c>
      <c r="I9" s="64" t="s">
        <v>94</v>
      </c>
      <c r="J9" s="64" t="s">
        <v>94</v>
      </c>
      <c r="K9" s="64" t="s">
        <v>94</v>
      </c>
    </row>
    <row r="10" ht="20.25" customHeight="1" spans="1:1">
      <c r="A10" s="34" t="s">
        <v>421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747916666666667" bottom="0.511811023622047" header="0.31496062992126" footer="0.31496062992126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12"/>
  <sheetViews>
    <sheetView showZeros="0" view="pageBreakPreview" zoomScaleNormal="85" workbookViewId="0">
      <pane xSplit="1" ySplit="6" topLeftCell="B7" activePane="bottomRight" state="frozen"/>
      <selection/>
      <selection pane="topRight"/>
      <selection pane="bottomLeft"/>
      <selection pane="bottomRight" activeCell="C14" sqref="C14"/>
    </sheetView>
  </sheetViews>
  <sheetFormatPr defaultColWidth="9.13888888888889" defaultRowHeight="14.25" customHeight="1"/>
  <cols>
    <col min="1" max="1" width="43.712962962963" style="132" customWidth="1"/>
    <col min="2" max="2" width="14.5740740740741" style="132" customWidth="1"/>
    <col min="3" max="3" width="43.712962962963" style="53" customWidth="1"/>
    <col min="4" max="10" width="14.5740740740741" style="53" customWidth="1"/>
    <col min="11" max="16384" width="9.13888888888889" style="53"/>
  </cols>
  <sheetData>
    <row r="1" s="71" customFormat="1" ht="12" customHeight="1" spans="1:10">
      <c r="A1" s="133"/>
      <c r="B1" s="133">
        <v>0</v>
      </c>
      <c r="C1" s="134">
        <v>1</v>
      </c>
      <c r="D1" s="134"/>
      <c r="E1" s="135"/>
      <c r="F1" s="135"/>
      <c r="G1" s="135"/>
      <c r="H1" s="135"/>
      <c r="I1" s="135"/>
      <c r="J1" s="135"/>
    </row>
    <row r="2" s="71" customFormat="1" ht="36" customHeight="1" spans="1:10">
      <c r="A2" s="72" t="s">
        <v>13</v>
      </c>
      <c r="B2" s="72"/>
      <c r="C2" s="72"/>
      <c r="D2" s="72"/>
      <c r="E2" s="72"/>
      <c r="F2" s="72"/>
      <c r="G2" s="72"/>
      <c r="H2" s="72"/>
      <c r="I2" s="72"/>
      <c r="J2" s="72"/>
    </row>
    <row r="3" s="92" customFormat="1" ht="24" customHeight="1" spans="1:10">
      <c r="A3" s="136" t="str">
        <f>"单位名称："&amp;封面!$A$2</f>
        <v>单位名称：大理白族自治州生态环境局祥云分局</v>
      </c>
      <c r="B3" s="136"/>
      <c r="C3" s="136"/>
      <c r="D3" s="136"/>
      <c r="E3" s="137"/>
      <c r="F3" s="138"/>
      <c r="G3" s="139"/>
      <c r="H3" s="137"/>
      <c r="I3" s="138"/>
      <c r="J3" s="139" t="s">
        <v>21</v>
      </c>
    </row>
    <row r="4" ht="19.5" customHeight="1" spans="1:10">
      <c r="A4" s="140" t="s">
        <v>211</v>
      </c>
      <c r="B4" s="141" t="s">
        <v>185</v>
      </c>
      <c r="C4" s="142"/>
      <c r="D4" s="143" t="s">
        <v>76</v>
      </c>
      <c r="E4" s="62" t="s">
        <v>186</v>
      </c>
      <c r="F4" s="62"/>
      <c r="G4" s="62"/>
      <c r="H4" s="62" t="s">
        <v>187</v>
      </c>
      <c r="I4" s="62"/>
      <c r="J4" s="62"/>
    </row>
    <row r="5" ht="18.75" customHeight="1" spans="1:10">
      <c r="A5" s="140"/>
      <c r="B5" s="140" t="s">
        <v>95</v>
      </c>
      <c r="C5" s="62" t="s">
        <v>96</v>
      </c>
      <c r="D5" s="144"/>
      <c r="E5" s="62" t="s">
        <v>78</v>
      </c>
      <c r="F5" s="62" t="s">
        <v>100</v>
      </c>
      <c r="G5" s="62" t="s">
        <v>101</v>
      </c>
      <c r="H5" s="62" t="s">
        <v>78</v>
      </c>
      <c r="I5" s="62" t="s">
        <v>100</v>
      </c>
      <c r="J5" s="62" t="s">
        <v>101</v>
      </c>
    </row>
    <row r="6" ht="18.75" customHeight="1" spans="1:10">
      <c r="A6" s="145" t="s">
        <v>190</v>
      </c>
      <c r="B6" s="145" t="s">
        <v>191</v>
      </c>
      <c r="C6" s="145" t="s">
        <v>224</v>
      </c>
      <c r="D6" s="145" t="s">
        <v>193</v>
      </c>
      <c r="E6" s="145" t="s">
        <v>194</v>
      </c>
      <c r="F6" s="145" t="s">
        <v>195</v>
      </c>
      <c r="G6" s="145" t="s">
        <v>196</v>
      </c>
      <c r="H6" s="145" t="s">
        <v>422</v>
      </c>
      <c r="I6" s="145" t="s">
        <v>423</v>
      </c>
      <c r="J6" s="145" t="s">
        <v>229</v>
      </c>
    </row>
    <row r="7" ht="18.75" customHeight="1" spans="1:10">
      <c r="A7" s="63" t="s">
        <v>420</v>
      </c>
      <c r="B7" s="48"/>
      <c r="C7" s="106"/>
      <c r="D7" s="106"/>
      <c r="E7" s="146"/>
      <c r="F7" s="147"/>
      <c r="G7" s="147"/>
      <c r="H7" s="146"/>
      <c r="I7" s="147"/>
      <c r="J7" s="147"/>
    </row>
    <row r="8" ht="18.75" customHeight="1" spans="1:10">
      <c r="A8" s="48"/>
      <c r="B8" s="48"/>
      <c r="C8" s="106"/>
      <c r="D8" s="106"/>
      <c r="E8" s="146"/>
      <c r="F8" s="147"/>
      <c r="G8" s="147"/>
      <c r="H8" s="146"/>
      <c r="I8" s="147"/>
      <c r="J8" s="147"/>
    </row>
    <row r="9" ht="18.75" customHeight="1" spans="1:10">
      <c r="A9" s="148" t="s">
        <v>424</v>
      </c>
      <c r="B9" s="149"/>
      <c r="C9" s="150"/>
      <c r="D9" s="150"/>
      <c r="E9" s="151" t="s">
        <v>94</v>
      </c>
      <c r="F9" s="152" t="s">
        <v>94</v>
      </c>
      <c r="G9" s="152" t="s">
        <v>94</v>
      </c>
      <c r="H9" s="151" t="s">
        <v>94</v>
      </c>
      <c r="I9" s="152" t="s">
        <v>94</v>
      </c>
      <c r="J9" s="152" t="s">
        <v>94</v>
      </c>
    </row>
    <row r="10" ht="21" customHeight="1" spans="1:2">
      <c r="A10" s="34" t="s">
        <v>421</v>
      </c>
      <c r="B10" s="34"/>
    </row>
    <row r="12" customHeight="1" spans="2:2">
      <c r="B12" s="153"/>
    </row>
  </sheetData>
  <sheetProtection formatCells="0" formatColumns="0" formatRows="0" insertRows="0" insertColumns="0" insertHyperlinks="0" deleteColumns="0" deleteRows="0" sort="0" autoFilter="0" pivotTables="0"/>
  <mergeCells count="8">
    <mergeCell ref="A2:J2"/>
    <mergeCell ref="A3:C3"/>
    <mergeCell ref="B4:C4"/>
    <mergeCell ref="E4:G4"/>
    <mergeCell ref="H4:J4"/>
    <mergeCell ref="A9:C9"/>
    <mergeCell ref="A4:A5"/>
    <mergeCell ref="D4:D5"/>
  </mergeCells>
  <printOptions horizontalCentered="1"/>
  <pageMargins left="0.393700787401575" right="0.393700787401575" top="0.747916666666667" bottom="0.511811023622047" header="0.31496062992126" footer="0.31496062992126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14"/>
  <sheetViews>
    <sheetView showZeros="0" view="pageBreakPreview" zoomScaleNormal="70" workbookViewId="0">
      <pane xSplit="2" ySplit="7" topLeftCell="D8" activePane="bottomRight" state="frozen"/>
      <selection/>
      <selection pane="topRight"/>
      <selection pane="bottomLeft"/>
      <selection pane="bottomRight" activeCell="B10" sqref="B10"/>
    </sheetView>
  </sheetViews>
  <sheetFormatPr defaultColWidth="9.13888888888889" defaultRowHeight="14.25" customHeight="1"/>
  <cols>
    <col min="1" max="1" width="35.712962962963" style="53" customWidth="1"/>
    <col min="2" max="2" width="19.5740740740741" style="53" customWidth="1"/>
    <col min="3" max="3" width="35.287037037037" style="53" customWidth="1"/>
    <col min="4" max="4" width="7.28703703703704" style="53" customWidth="1"/>
    <col min="5" max="5" width="7.42592592592593" style="53" customWidth="1"/>
    <col min="6" max="13" width="9.57407407407407" style="53" customWidth="1"/>
    <col min="14" max="14" width="6.42592592592593" style="56" customWidth="1"/>
    <col min="15" max="15" width="9.57407407407407" style="53" customWidth="1"/>
    <col min="16" max="17" width="9.57407407407407" style="56" customWidth="1"/>
    <col min="18" max="18" width="6.28703703703704" style="56" customWidth="1"/>
    <col min="19" max="19" width="9.57407407407407" style="56" customWidth="1"/>
    <col min="20" max="20" width="8.13888888888889" style="56" customWidth="1"/>
    <col min="21" max="21" width="9.28703703703704" style="56" customWidth="1"/>
    <col min="22" max="23" width="9.57407407407407" style="56" customWidth="1"/>
    <col min="24" max="24" width="5.71296296296296" style="56" customWidth="1"/>
    <col min="25" max="16384" width="9.13888888888889" style="56"/>
  </cols>
  <sheetData>
    <row r="1" s="54" customFormat="1" ht="13.5" customHeight="1" spans="1:15">
      <c r="A1" s="69"/>
      <c r="B1" s="69"/>
      <c r="C1" s="69"/>
      <c r="D1" s="69"/>
      <c r="E1" s="69"/>
      <c r="F1" s="69"/>
      <c r="G1" s="69"/>
      <c r="H1" s="69"/>
      <c r="I1" s="69"/>
      <c r="J1" s="71"/>
      <c r="K1" s="71"/>
      <c r="L1" s="71"/>
      <c r="M1" s="71"/>
      <c r="N1" s="68"/>
      <c r="O1" s="68"/>
    </row>
    <row r="2" s="119" customFormat="1" ht="45" customHeight="1" spans="1:24">
      <c r="A2" s="72" t="s">
        <v>14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="55" customFormat="1" ht="26.1" customHeight="1" spans="1:24">
      <c r="A3" s="99" t="str">
        <f>"单位名称："&amp;封面!$A$2</f>
        <v>单位名称：大理白族自治州生态环境局祥云分局</v>
      </c>
      <c r="B3" s="100"/>
      <c r="C3" s="100"/>
      <c r="D3" s="100"/>
      <c r="E3" s="100"/>
      <c r="F3" s="100"/>
      <c r="G3" s="100"/>
      <c r="H3" s="100"/>
      <c r="I3" s="100"/>
      <c r="J3" s="92"/>
      <c r="K3" s="92"/>
      <c r="L3" s="92"/>
      <c r="M3" s="92"/>
      <c r="Q3" s="129"/>
      <c r="W3" s="130" t="s">
        <v>21</v>
      </c>
      <c r="X3" s="130"/>
    </row>
    <row r="4" ht="15.75" customHeight="1" spans="1:24">
      <c r="A4" s="61" t="s">
        <v>341</v>
      </c>
      <c r="B4" s="61" t="s">
        <v>425</v>
      </c>
      <c r="C4" s="61" t="s">
        <v>426</v>
      </c>
      <c r="D4" s="61" t="s">
        <v>427</v>
      </c>
      <c r="E4" s="61" t="s">
        <v>428</v>
      </c>
      <c r="F4" s="61" t="s">
        <v>429</v>
      </c>
      <c r="G4" s="101" t="s">
        <v>76</v>
      </c>
      <c r="H4" s="102" t="s">
        <v>77</v>
      </c>
      <c r="I4" s="112"/>
      <c r="J4" s="112"/>
      <c r="K4" s="112"/>
      <c r="L4" s="112"/>
      <c r="M4" s="112"/>
      <c r="N4" s="112"/>
      <c r="O4" s="112"/>
      <c r="P4" s="112"/>
      <c r="Q4" s="112"/>
      <c r="R4" s="118"/>
      <c r="S4" s="102" t="s">
        <v>64</v>
      </c>
      <c r="T4" s="112"/>
      <c r="U4" s="112"/>
      <c r="V4" s="112"/>
      <c r="W4" s="112"/>
      <c r="X4" s="118"/>
    </row>
    <row r="5" ht="17.25" customHeight="1" spans="1:24">
      <c r="A5" s="61"/>
      <c r="B5" s="61"/>
      <c r="C5" s="61"/>
      <c r="D5" s="61"/>
      <c r="E5" s="61"/>
      <c r="F5" s="61"/>
      <c r="G5" s="103"/>
      <c r="H5" s="101" t="s">
        <v>78</v>
      </c>
      <c r="I5" s="113" t="s">
        <v>79</v>
      </c>
      <c r="J5" s="61" t="s">
        <v>80</v>
      </c>
      <c r="K5" s="61" t="s">
        <v>81</v>
      </c>
      <c r="L5" s="61" t="s">
        <v>82</v>
      </c>
      <c r="M5" s="61" t="s">
        <v>83</v>
      </c>
      <c r="N5" s="61"/>
      <c r="O5" s="61"/>
      <c r="P5" s="61"/>
      <c r="Q5" s="61"/>
      <c r="R5" s="61"/>
      <c r="S5" s="101" t="s">
        <v>78</v>
      </c>
      <c r="T5" s="101" t="s">
        <v>79</v>
      </c>
      <c r="U5" s="101" t="s">
        <v>80</v>
      </c>
      <c r="V5" s="101" t="s">
        <v>81</v>
      </c>
      <c r="W5" s="101" t="s">
        <v>82</v>
      </c>
      <c r="X5" s="101" t="s">
        <v>83</v>
      </c>
    </row>
    <row r="6" ht="42.75" customHeight="1" spans="1:24">
      <c r="A6" s="61"/>
      <c r="B6" s="61"/>
      <c r="C6" s="61"/>
      <c r="D6" s="61"/>
      <c r="E6" s="61"/>
      <c r="F6" s="61"/>
      <c r="G6" s="104"/>
      <c r="H6" s="104"/>
      <c r="I6" s="114"/>
      <c r="J6" s="61"/>
      <c r="K6" s="61"/>
      <c r="L6" s="61"/>
      <c r="M6" s="61" t="s">
        <v>78</v>
      </c>
      <c r="N6" s="61" t="s">
        <v>84</v>
      </c>
      <c r="O6" s="61" t="s">
        <v>85</v>
      </c>
      <c r="P6" s="61" t="s">
        <v>86</v>
      </c>
      <c r="Q6" s="61" t="s">
        <v>87</v>
      </c>
      <c r="R6" s="61" t="s">
        <v>88</v>
      </c>
      <c r="S6" s="104"/>
      <c r="T6" s="104"/>
      <c r="U6" s="104"/>
      <c r="V6" s="104"/>
      <c r="W6" s="104"/>
      <c r="X6" s="104"/>
    </row>
    <row r="7" ht="15" customHeight="1" spans="1:24">
      <c r="A7" s="120">
        <v>1</v>
      </c>
      <c r="B7" s="120">
        <v>2</v>
      </c>
      <c r="C7" s="120">
        <v>3</v>
      </c>
      <c r="D7" s="120">
        <v>4</v>
      </c>
      <c r="E7" s="120">
        <v>5</v>
      </c>
      <c r="F7" s="120">
        <v>6</v>
      </c>
      <c r="G7" s="120" t="s">
        <v>430</v>
      </c>
      <c r="H7" s="120" t="s">
        <v>431</v>
      </c>
      <c r="I7" s="120">
        <v>9</v>
      </c>
      <c r="J7" s="120">
        <v>10</v>
      </c>
      <c r="K7" s="120">
        <v>11</v>
      </c>
      <c r="L7" s="120">
        <v>12</v>
      </c>
      <c r="M7" s="120" t="s">
        <v>432</v>
      </c>
      <c r="N7" s="120">
        <v>14</v>
      </c>
      <c r="O7" s="120">
        <v>15</v>
      </c>
      <c r="P7" s="120">
        <v>16</v>
      </c>
      <c r="Q7" s="120">
        <v>17</v>
      </c>
      <c r="R7" s="120">
        <v>18</v>
      </c>
      <c r="S7" s="120" t="s">
        <v>235</v>
      </c>
      <c r="T7" s="120">
        <v>20</v>
      </c>
      <c r="U7" s="120">
        <v>21</v>
      </c>
      <c r="V7" s="120">
        <v>22</v>
      </c>
      <c r="W7" s="120">
        <v>23</v>
      </c>
      <c r="X7" s="120">
        <v>24</v>
      </c>
    </row>
    <row r="8" ht="21" customHeight="1" spans="1:24">
      <c r="A8" s="121" t="s">
        <v>0</v>
      </c>
      <c r="B8" s="122"/>
      <c r="C8" s="122"/>
      <c r="D8" s="122"/>
      <c r="E8" s="123"/>
      <c r="F8" s="124">
        <v>107200</v>
      </c>
      <c r="G8" s="124">
        <v>133000</v>
      </c>
      <c r="H8" s="124">
        <v>133000</v>
      </c>
      <c r="I8" s="124">
        <v>133000</v>
      </c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</row>
    <row r="9" ht="21" customHeight="1" spans="1:24">
      <c r="A9" s="125" t="s">
        <v>272</v>
      </c>
      <c r="B9" s="122" t="s">
        <v>433</v>
      </c>
      <c r="C9" s="122" t="s">
        <v>434</v>
      </c>
      <c r="D9" s="122" t="s">
        <v>402</v>
      </c>
      <c r="E9" s="126">
        <v>1</v>
      </c>
      <c r="F9" s="17"/>
      <c r="G9" s="17">
        <v>4000</v>
      </c>
      <c r="H9" s="17">
        <v>4000</v>
      </c>
      <c r="I9" s="17">
        <v>4000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125" t="s">
        <v>335</v>
      </c>
      <c r="B10" s="122" t="s">
        <v>435</v>
      </c>
      <c r="C10" s="122" t="s">
        <v>436</v>
      </c>
      <c r="D10" s="122" t="s">
        <v>402</v>
      </c>
      <c r="E10" s="126">
        <v>1</v>
      </c>
      <c r="F10" s="17"/>
      <c r="G10" s="17">
        <v>3800</v>
      </c>
      <c r="H10" s="17">
        <v>3800</v>
      </c>
      <c r="I10" s="17">
        <v>3800</v>
      </c>
      <c r="J10" s="17"/>
      <c r="K10" s="17"/>
      <c r="L10" s="17"/>
      <c r="M10" s="17"/>
      <c r="N10" s="17"/>
      <c r="O10" s="17"/>
      <c r="P10" s="17"/>
      <c r="Q10" s="17"/>
      <c r="R10" s="17"/>
      <c r="S10" s="131"/>
      <c r="T10" s="131"/>
      <c r="U10" s="131"/>
      <c r="V10" s="131"/>
      <c r="W10" s="131"/>
      <c r="X10" s="131"/>
    </row>
    <row r="11" ht="21" customHeight="1" spans="1:24">
      <c r="A11" s="125" t="s">
        <v>335</v>
      </c>
      <c r="B11" s="122" t="s">
        <v>437</v>
      </c>
      <c r="C11" s="122" t="s">
        <v>438</v>
      </c>
      <c r="D11" s="122" t="s">
        <v>402</v>
      </c>
      <c r="E11" s="126">
        <v>1</v>
      </c>
      <c r="F11" s="17">
        <v>99000</v>
      </c>
      <c r="G11" s="17">
        <v>99000</v>
      </c>
      <c r="H11" s="17">
        <v>99000</v>
      </c>
      <c r="I11" s="17">
        <v>99000</v>
      </c>
      <c r="J11" s="17"/>
      <c r="K11" s="17"/>
      <c r="L11" s="17"/>
      <c r="M11" s="17"/>
      <c r="N11" s="17"/>
      <c r="O11" s="17"/>
      <c r="P11" s="17"/>
      <c r="Q11" s="17"/>
      <c r="R11" s="17"/>
      <c r="S11" s="131"/>
      <c r="T11" s="131"/>
      <c r="U11" s="131"/>
      <c r="V11" s="131"/>
      <c r="W11" s="131"/>
      <c r="X11" s="131"/>
    </row>
    <row r="12" ht="21" customHeight="1" spans="1:24">
      <c r="A12" s="125" t="s">
        <v>335</v>
      </c>
      <c r="B12" s="122" t="s">
        <v>439</v>
      </c>
      <c r="C12" s="122" t="s">
        <v>440</v>
      </c>
      <c r="D12" s="122" t="s">
        <v>402</v>
      </c>
      <c r="E12" s="126">
        <v>1</v>
      </c>
      <c r="F12" s="17">
        <v>8200</v>
      </c>
      <c r="G12" s="17">
        <v>8200</v>
      </c>
      <c r="H12" s="17">
        <v>8200</v>
      </c>
      <c r="I12" s="17">
        <v>8200</v>
      </c>
      <c r="J12" s="17"/>
      <c r="K12" s="17"/>
      <c r="L12" s="17"/>
      <c r="M12" s="17"/>
      <c r="N12" s="17"/>
      <c r="O12" s="17"/>
      <c r="P12" s="17"/>
      <c r="Q12" s="17"/>
      <c r="R12" s="17"/>
      <c r="S12" s="131"/>
      <c r="T12" s="131"/>
      <c r="U12" s="131"/>
      <c r="V12" s="131"/>
      <c r="W12" s="131"/>
      <c r="X12" s="131"/>
    </row>
    <row r="13" ht="21" customHeight="1" spans="1:24">
      <c r="A13" s="125" t="s">
        <v>335</v>
      </c>
      <c r="B13" s="122" t="s">
        <v>433</v>
      </c>
      <c r="C13" s="122" t="s">
        <v>434</v>
      </c>
      <c r="D13" s="122" t="s">
        <v>402</v>
      </c>
      <c r="E13" s="126">
        <v>1</v>
      </c>
      <c r="F13" s="17"/>
      <c r="G13" s="17">
        <v>18000</v>
      </c>
      <c r="H13" s="17">
        <v>18000</v>
      </c>
      <c r="I13" s="17">
        <v>18000</v>
      </c>
      <c r="J13" s="17"/>
      <c r="K13" s="17"/>
      <c r="L13" s="17"/>
      <c r="M13" s="17"/>
      <c r="N13" s="17"/>
      <c r="O13" s="17"/>
      <c r="P13" s="17"/>
      <c r="Q13" s="17"/>
      <c r="R13" s="17"/>
      <c r="S13" s="131"/>
      <c r="T13" s="131"/>
      <c r="U13" s="131"/>
      <c r="V13" s="131"/>
      <c r="W13" s="131"/>
      <c r="X13" s="131"/>
    </row>
    <row r="14" ht="24.75" customHeight="1" spans="1:24">
      <c r="A14" s="127" t="s">
        <v>76</v>
      </c>
      <c r="B14" s="128"/>
      <c r="C14" s="128"/>
      <c r="D14" s="128"/>
      <c r="E14" s="123">
        <v>5</v>
      </c>
      <c r="F14" s="124">
        <v>107200</v>
      </c>
      <c r="G14" s="124">
        <v>133000</v>
      </c>
      <c r="H14" s="124">
        <v>133000</v>
      </c>
      <c r="I14" s="124">
        <v>133000</v>
      </c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F3"/>
    <mergeCell ref="W3:X3"/>
    <mergeCell ref="H4:R4"/>
    <mergeCell ref="S4:X4"/>
    <mergeCell ref="M5:R5"/>
    <mergeCell ref="A14:D1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708333333333333" bottom="0.511811023622047" header="0.31496062992126" footer="0.31496062992126"/>
  <pageSetup paperSize="9" scale="51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14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R24" sqref="R24"/>
    </sheetView>
  </sheetViews>
  <sheetFormatPr defaultColWidth="8.71296296296296" defaultRowHeight="14.25" customHeight="1"/>
  <cols>
    <col min="1" max="1" width="29.5740740740741" style="96" customWidth="1"/>
    <col min="2" max="6" width="20.712962962963" style="96" customWidth="1"/>
    <col min="7" max="10" width="10.1388888888889" style="53" customWidth="1"/>
    <col min="11" max="11" width="10.1388888888889" style="56" customWidth="1"/>
    <col min="12" max="22" width="10.1388888888889" style="53" customWidth="1"/>
    <col min="23" max="23" width="10.1388888888889" style="56" customWidth="1"/>
    <col min="24" max="24" width="10.1388888888889" style="53" customWidth="1"/>
    <col min="25" max="16384" width="8.71296296296296" style="56"/>
  </cols>
  <sheetData>
    <row r="1" s="54" customFormat="1" ht="13.5" customHeight="1" spans="1:24">
      <c r="A1" s="69"/>
      <c r="B1" s="69"/>
      <c r="C1" s="69"/>
      <c r="D1" s="69"/>
      <c r="E1" s="69"/>
      <c r="F1" s="69"/>
      <c r="G1" s="97"/>
      <c r="H1" s="97"/>
      <c r="I1" s="97"/>
      <c r="J1" s="97"/>
      <c r="K1" s="109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6"/>
      <c r="X1" s="116"/>
    </row>
    <row r="2" s="95" customFormat="1" ht="45" customHeight="1" spans="1:24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s="55" customFormat="1" ht="26.1" customHeight="1" spans="1:24">
      <c r="A3" s="99" t="str">
        <f>"单位名称："&amp;封面!$A$2</f>
        <v>单位名称：大理白族自治州生态环境局祥云分局</v>
      </c>
      <c r="B3" s="100"/>
      <c r="C3" s="100"/>
      <c r="D3" s="100"/>
      <c r="E3" s="100"/>
      <c r="F3" s="100"/>
      <c r="G3" s="74"/>
      <c r="H3" s="74"/>
      <c r="I3" s="74"/>
      <c r="J3" s="74"/>
      <c r="K3" s="111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17" t="s">
        <v>21</v>
      </c>
      <c r="X3" s="117"/>
    </row>
    <row r="4" ht="15.75" customHeight="1" spans="1:24">
      <c r="A4" s="61" t="s">
        <v>341</v>
      </c>
      <c r="B4" s="61" t="s">
        <v>441</v>
      </c>
      <c r="C4" s="61" t="s">
        <v>442</v>
      </c>
      <c r="D4" s="61" t="s">
        <v>443</v>
      </c>
      <c r="E4" s="61" t="s">
        <v>444</v>
      </c>
      <c r="F4" s="61" t="s">
        <v>445</v>
      </c>
      <c r="G4" s="101" t="s">
        <v>76</v>
      </c>
      <c r="H4" s="102" t="s">
        <v>77</v>
      </c>
      <c r="I4" s="112"/>
      <c r="J4" s="112"/>
      <c r="K4" s="112"/>
      <c r="L4" s="112"/>
      <c r="M4" s="112"/>
      <c r="N4" s="112"/>
      <c r="O4" s="112"/>
      <c r="P4" s="112"/>
      <c r="Q4" s="112"/>
      <c r="R4" s="118"/>
      <c r="S4" s="102" t="s">
        <v>64</v>
      </c>
      <c r="T4" s="112"/>
      <c r="U4" s="112"/>
      <c r="V4" s="112"/>
      <c r="W4" s="112"/>
      <c r="X4" s="118"/>
    </row>
    <row r="5" ht="17.25" customHeight="1" spans="1:24">
      <c r="A5" s="61"/>
      <c r="B5" s="61"/>
      <c r="C5" s="61"/>
      <c r="D5" s="61"/>
      <c r="E5" s="61"/>
      <c r="F5" s="61"/>
      <c r="G5" s="103"/>
      <c r="H5" s="101" t="s">
        <v>78</v>
      </c>
      <c r="I5" s="113" t="s">
        <v>79</v>
      </c>
      <c r="J5" s="61" t="s">
        <v>80</v>
      </c>
      <c r="K5" s="61" t="s">
        <v>81</v>
      </c>
      <c r="L5" s="61" t="s">
        <v>82</v>
      </c>
      <c r="M5" s="61" t="s">
        <v>83</v>
      </c>
      <c r="N5" s="61"/>
      <c r="O5" s="61"/>
      <c r="P5" s="61"/>
      <c r="Q5" s="61"/>
      <c r="R5" s="61"/>
      <c r="S5" s="101" t="s">
        <v>78</v>
      </c>
      <c r="T5" s="101" t="s">
        <v>79</v>
      </c>
      <c r="U5" s="101" t="s">
        <v>80</v>
      </c>
      <c r="V5" s="101" t="s">
        <v>81</v>
      </c>
      <c r="W5" s="101" t="s">
        <v>82</v>
      </c>
      <c r="X5" s="101" t="s">
        <v>83</v>
      </c>
    </row>
    <row r="6" ht="30" customHeight="1" spans="1:24">
      <c r="A6" s="61"/>
      <c r="B6" s="61"/>
      <c r="C6" s="61"/>
      <c r="D6" s="61"/>
      <c r="E6" s="61"/>
      <c r="F6" s="61"/>
      <c r="G6" s="104"/>
      <c r="H6" s="104"/>
      <c r="I6" s="114"/>
      <c r="J6" s="61"/>
      <c r="K6" s="61"/>
      <c r="L6" s="61"/>
      <c r="M6" s="61" t="s">
        <v>78</v>
      </c>
      <c r="N6" s="61" t="s">
        <v>84</v>
      </c>
      <c r="O6" s="61" t="s">
        <v>85</v>
      </c>
      <c r="P6" s="61" t="s">
        <v>86</v>
      </c>
      <c r="Q6" s="61" t="s">
        <v>87</v>
      </c>
      <c r="R6" s="61" t="s">
        <v>88</v>
      </c>
      <c r="S6" s="104"/>
      <c r="T6" s="104"/>
      <c r="U6" s="104"/>
      <c r="V6" s="104"/>
      <c r="W6" s="104"/>
      <c r="X6" s="104"/>
    </row>
    <row r="7" ht="15" customHeight="1" spans="1:24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 t="s">
        <v>430</v>
      </c>
      <c r="H7" s="84" t="s">
        <v>431</v>
      </c>
      <c r="I7" s="84">
        <v>9</v>
      </c>
      <c r="J7" s="84">
        <v>10</v>
      </c>
      <c r="K7" s="84">
        <v>11</v>
      </c>
      <c r="L7" s="84">
        <v>12</v>
      </c>
      <c r="M7" s="84" t="s">
        <v>432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 t="s">
        <v>235</v>
      </c>
      <c r="T7" s="84">
        <v>20</v>
      </c>
      <c r="U7" s="84">
        <v>21</v>
      </c>
      <c r="V7" s="84">
        <v>22</v>
      </c>
      <c r="W7" s="84">
        <v>23</v>
      </c>
      <c r="X7" s="84">
        <v>24</v>
      </c>
    </row>
    <row r="8" ht="22.5" customHeight="1" spans="1:24">
      <c r="A8" s="44" t="s">
        <v>420</v>
      </c>
      <c r="B8" s="105"/>
      <c r="C8" s="105"/>
      <c r="D8" s="105"/>
      <c r="E8" s="105"/>
      <c r="F8" s="105"/>
      <c r="G8" s="86" t="s">
        <v>94</v>
      </c>
      <c r="H8" s="86" t="s">
        <v>94</v>
      </c>
      <c r="I8" s="86" t="s">
        <v>94</v>
      </c>
      <c r="J8" s="86" t="s">
        <v>94</v>
      </c>
      <c r="K8" s="86" t="s">
        <v>94</v>
      </c>
      <c r="L8" s="86" t="s">
        <v>94</v>
      </c>
      <c r="M8" s="86" t="s">
        <v>94</v>
      </c>
      <c r="N8" s="86" t="s">
        <v>94</v>
      </c>
      <c r="O8" s="86"/>
      <c r="P8" s="86"/>
      <c r="Q8" s="86"/>
      <c r="R8" s="86"/>
      <c r="S8" s="86"/>
      <c r="T8" s="86"/>
      <c r="U8" s="86"/>
      <c r="V8" s="86"/>
      <c r="W8" s="86" t="s">
        <v>94</v>
      </c>
      <c r="X8" s="86" t="s">
        <v>94</v>
      </c>
    </row>
    <row r="9" ht="22.5" customHeight="1" spans="1:24">
      <c r="A9" s="48"/>
      <c r="B9" s="105"/>
      <c r="C9" s="105"/>
      <c r="D9" s="105"/>
      <c r="E9" s="105"/>
      <c r="F9" s="105"/>
      <c r="G9" s="86" t="s">
        <v>94</v>
      </c>
      <c r="H9" s="86" t="s">
        <v>94</v>
      </c>
      <c r="I9" s="86" t="s">
        <v>94</v>
      </c>
      <c r="J9" s="86" t="s">
        <v>94</v>
      </c>
      <c r="K9" s="86" t="s">
        <v>94</v>
      </c>
      <c r="L9" s="86" t="s">
        <v>94</v>
      </c>
      <c r="M9" s="86" t="s">
        <v>94</v>
      </c>
      <c r="N9" s="86" t="s">
        <v>94</v>
      </c>
      <c r="O9" s="86"/>
      <c r="P9" s="86"/>
      <c r="Q9" s="86"/>
      <c r="R9" s="86"/>
      <c r="S9" s="86"/>
      <c r="T9" s="86"/>
      <c r="U9" s="86"/>
      <c r="V9" s="86"/>
      <c r="W9" s="86" t="s">
        <v>94</v>
      </c>
      <c r="X9" s="86" t="s">
        <v>94</v>
      </c>
    </row>
    <row r="10" ht="22.5" customHeight="1" spans="1:24">
      <c r="A10" s="106"/>
      <c r="B10" s="105"/>
      <c r="C10" s="105"/>
      <c r="D10" s="105"/>
      <c r="E10" s="105"/>
      <c r="F10" s="10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ht="22.5" customHeight="1" spans="1:24">
      <c r="A11" s="105"/>
      <c r="B11" s="105"/>
      <c r="C11" s="105"/>
      <c r="D11" s="105"/>
      <c r="E11" s="105"/>
      <c r="F11" s="10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</row>
    <row r="12" ht="22.5" customHeight="1" spans="1:24">
      <c r="A12" s="105"/>
      <c r="B12" s="48"/>
      <c r="C12" s="48"/>
      <c r="D12" s="48"/>
      <c r="E12" s="48"/>
      <c r="F12" s="48"/>
      <c r="G12" s="86" t="s">
        <v>94</v>
      </c>
      <c r="H12" s="86" t="s">
        <v>94</v>
      </c>
      <c r="I12" s="86" t="s">
        <v>94</v>
      </c>
      <c r="J12" s="86" t="s">
        <v>94</v>
      </c>
      <c r="K12" s="86" t="s">
        <v>94</v>
      </c>
      <c r="L12" s="86" t="s">
        <v>94</v>
      </c>
      <c r="M12" s="86" t="s">
        <v>94</v>
      </c>
      <c r="N12" s="86" t="s">
        <v>94</v>
      </c>
      <c r="O12" s="86"/>
      <c r="P12" s="86"/>
      <c r="Q12" s="86"/>
      <c r="R12" s="86"/>
      <c r="S12" s="86"/>
      <c r="T12" s="86"/>
      <c r="U12" s="86"/>
      <c r="V12" s="86"/>
      <c r="W12" s="86" t="s">
        <v>94</v>
      </c>
      <c r="X12" s="86" t="s">
        <v>94</v>
      </c>
    </row>
    <row r="13" ht="22.5" customHeight="1" spans="1:24">
      <c r="A13" s="107" t="s">
        <v>424</v>
      </c>
      <c r="B13" s="107"/>
      <c r="C13" s="107"/>
      <c r="D13" s="107"/>
      <c r="E13" s="107"/>
      <c r="F13" s="107"/>
      <c r="G13" s="108"/>
      <c r="H13" s="108"/>
      <c r="I13" s="108"/>
      <c r="J13" s="108"/>
      <c r="K13" s="115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15"/>
      <c r="X13" s="108"/>
    </row>
    <row r="14" ht="22.5" customHeight="1" spans="1:1">
      <c r="A14" s="34" t="s">
        <v>421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C3"/>
    <mergeCell ref="W3:X3"/>
    <mergeCell ref="H4:R4"/>
    <mergeCell ref="S4:X4"/>
    <mergeCell ref="M5:R5"/>
    <mergeCell ref="A13:F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944444444444444" bottom="0.748031496062992" header="0.31496062992126" footer="0.31496062992126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S13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C21" sqref="C21"/>
    </sheetView>
  </sheetViews>
  <sheetFormatPr defaultColWidth="9.13888888888889" defaultRowHeight="14.25" customHeight="1"/>
  <cols>
    <col min="1" max="1" width="37.712962962963" style="53" customWidth="1"/>
    <col min="2" max="2" width="29.287037037037" style="53" customWidth="1"/>
    <col min="3" max="6" width="13.4259259259259" style="53" customWidth="1"/>
    <col min="7" max="7" width="11.287037037037" style="53" customWidth="1"/>
    <col min="8" max="19" width="10.287037037037" style="53" customWidth="1"/>
    <col min="20" max="16384" width="9.13888888888889" style="56"/>
  </cols>
  <sheetData>
    <row r="1" s="54" customFormat="1" ht="13.5" customHeight="1" spans="1:19">
      <c r="A1" s="69"/>
      <c r="B1" s="69"/>
      <c r="C1" s="69"/>
      <c r="D1" s="69"/>
      <c r="E1" s="70"/>
      <c r="F1" s="70"/>
      <c r="G1" s="70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="54" customFormat="1" ht="35.1" customHeight="1" spans="1:19">
      <c r="A2" s="72" t="s">
        <v>16</v>
      </c>
      <c r="B2" s="72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="55" customFormat="1" ht="24" customHeight="1" spans="1:19">
      <c r="A3" s="73" t="str">
        <f>"单位名称："&amp;封面!$A$2</f>
        <v>单位名称：大理白族自治州生态环境局祥云分局</v>
      </c>
      <c r="B3" s="73"/>
      <c r="C3" s="74"/>
      <c r="D3" s="74"/>
      <c r="E3" s="74"/>
      <c r="F3" s="75"/>
      <c r="G3" s="75"/>
      <c r="H3" s="76"/>
      <c r="I3" s="76"/>
      <c r="J3" s="76"/>
      <c r="K3" s="76"/>
      <c r="L3" s="76"/>
      <c r="M3" s="92"/>
      <c r="N3" s="92"/>
      <c r="O3" s="92"/>
      <c r="P3" s="92"/>
      <c r="Q3" s="92"/>
      <c r="R3" s="93" t="s">
        <v>21</v>
      </c>
      <c r="S3" s="93"/>
    </row>
    <row r="4" ht="19.5" customHeight="1" spans="1:19">
      <c r="A4" s="62" t="s">
        <v>341</v>
      </c>
      <c r="B4" s="77" t="s">
        <v>185</v>
      </c>
      <c r="C4" s="62" t="s">
        <v>446</v>
      </c>
      <c r="D4" s="62"/>
      <c r="E4" s="62"/>
      <c r="F4" s="62"/>
      <c r="G4" s="78" t="s">
        <v>447</v>
      </c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94"/>
    </row>
    <row r="5" ht="40.5" customHeight="1" spans="1:19">
      <c r="A5" s="62"/>
      <c r="B5" s="80"/>
      <c r="C5" s="62" t="s">
        <v>76</v>
      </c>
      <c r="D5" s="61" t="s">
        <v>79</v>
      </c>
      <c r="E5" s="61" t="s">
        <v>80</v>
      </c>
      <c r="F5" s="61" t="s">
        <v>81</v>
      </c>
      <c r="G5" s="61" t="s">
        <v>76</v>
      </c>
      <c r="H5" s="81" t="s">
        <v>448</v>
      </c>
      <c r="I5" s="81" t="s">
        <v>449</v>
      </c>
      <c r="J5" s="81" t="s">
        <v>450</v>
      </c>
      <c r="K5" s="81" t="s">
        <v>451</v>
      </c>
      <c r="L5" s="81" t="s">
        <v>452</v>
      </c>
      <c r="M5" s="81" t="s">
        <v>453</v>
      </c>
      <c r="N5" s="81" t="s">
        <v>454</v>
      </c>
      <c r="O5" s="81" t="s">
        <v>455</v>
      </c>
      <c r="P5" s="81" t="s">
        <v>456</v>
      </c>
      <c r="Q5" s="81" t="s">
        <v>457</v>
      </c>
      <c r="R5" s="81" t="s">
        <v>458</v>
      </c>
      <c r="S5" s="81" t="s">
        <v>459</v>
      </c>
    </row>
    <row r="6" ht="19.5" customHeight="1" spans="1:19">
      <c r="A6" s="82">
        <v>1</v>
      </c>
      <c r="B6" s="82">
        <v>2</v>
      </c>
      <c r="C6" s="82" t="s">
        <v>460</v>
      </c>
      <c r="D6" s="83">
        <v>4</v>
      </c>
      <c r="E6" s="82">
        <v>5</v>
      </c>
      <c r="F6" s="82">
        <v>6</v>
      </c>
      <c r="G6" s="84" t="s">
        <v>461</v>
      </c>
      <c r="H6" s="82">
        <v>8</v>
      </c>
      <c r="I6" s="82">
        <v>9</v>
      </c>
      <c r="J6" s="82">
        <v>10</v>
      </c>
      <c r="K6" s="82">
        <v>11</v>
      </c>
      <c r="L6" s="82">
        <v>12</v>
      </c>
      <c r="M6" s="82">
        <v>13</v>
      </c>
      <c r="N6" s="82">
        <v>14</v>
      </c>
      <c r="O6" s="82">
        <v>15</v>
      </c>
      <c r="P6" s="82">
        <v>16</v>
      </c>
      <c r="Q6" s="82">
        <v>17</v>
      </c>
      <c r="R6" s="82">
        <v>18</v>
      </c>
      <c r="S6" s="82">
        <v>19</v>
      </c>
    </row>
    <row r="7" ht="19.5" customHeight="1" spans="1:19">
      <c r="A7" s="63" t="s">
        <v>420</v>
      </c>
      <c r="B7" s="85"/>
      <c r="C7" s="86" t="s">
        <v>94</v>
      </c>
      <c r="D7" s="86" t="s">
        <v>94</v>
      </c>
      <c r="E7" s="87" t="s">
        <v>94</v>
      </c>
      <c r="F7" s="87" t="s">
        <v>94</v>
      </c>
      <c r="G7" s="87"/>
      <c r="H7" s="86" t="s">
        <v>94</v>
      </c>
      <c r="I7" s="86" t="s">
        <v>94</v>
      </c>
      <c r="J7" s="86" t="s">
        <v>94</v>
      </c>
      <c r="K7" s="86" t="s">
        <v>94</v>
      </c>
      <c r="L7" s="86" t="s">
        <v>94</v>
      </c>
      <c r="M7" s="86" t="s">
        <v>94</v>
      </c>
      <c r="N7" s="86" t="s">
        <v>94</v>
      </c>
      <c r="O7" s="86" t="s">
        <v>94</v>
      </c>
      <c r="P7" s="86" t="s">
        <v>94</v>
      </c>
      <c r="Q7" s="86" t="s">
        <v>94</v>
      </c>
      <c r="R7" s="86" t="s">
        <v>94</v>
      </c>
      <c r="S7" s="86" t="s">
        <v>94</v>
      </c>
    </row>
    <row r="8" ht="19.5" customHeight="1" spans="1:19">
      <c r="A8" s="64"/>
      <c r="B8" s="64"/>
      <c r="C8" s="86" t="s">
        <v>94</v>
      </c>
      <c r="D8" s="86" t="s">
        <v>94</v>
      </c>
      <c r="E8" s="87" t="s">
        <v>94</v>
      </c>
      <c r="F8" s="87" t="s">
        <v>94</v>
      </c>
      <c r="G8" s="87"/>
      <c r="H8" s="86" t="s">
        <v>94</v>
      </c>
      <c r="I8" s="86" t="s">
        <v>94</v>
      </c>
      <c r="J8" s="86" t="s">
        <v>94</v>
      </c>
      <c r="K8" s="86" t="s">
        <v>94</v>
      </c>
      <c r="L8" s="86" t="s">
        <v>94</v>
      </c>
      <c r="M8" s="86" t="s">
        <v>94</v>
      </c>
      <c r="N8" s="86" t="s">
        <v>94</v>
      </c>
      <c r="O8" s="86" t="s">
        <v>94</v>
      </c>
      <c r="P8" s="86" t="s">
        <v>94</v>
      </c>
      <c r="Q8" s="86" t="s">
        <v>94</v>
      </c>
      <c r="R8" s="86" t="s">
        <v>94</v>
      </c>
      <c r="S8" s="86" t="s">
        <v>94</v>
      </c>
    </row>
    <row r="9" ht="19.5" customHeight="1" spans="1:19">
      <c r="A9" s="66"/>
      <c r="B9" s="66"/>
      <c r="C9" s="86"/>
      <c r="D9" s="86"/>
      <c r="E9" s="87"/>
      <c r="F9" s="87"/>
      <c r="G9" s="87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ht="19.5" customHeight="1" spans="1:19">
      <c r="A10" s="64"/>
      <c r="B10" s="64"/>
      <c r="C10" s="86"/>
      <c r="D10" s="86"/>
      <c r="E10" s="87"/>
      <c r="F10" s="87"/>
      <c r="G10" s="87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ht="19.5" customHeight="1" spans="1:19">
      <c r="A11" s="64"/>
      <c r="B11" s="64"/>
      <c r="C11" s="86"/>
      <c r="D11" s="86"/>
      <c r="E11" s="87"/>
      <c r="F11" s="87"/>
      <c r="G11" s="87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ht="19.5" customHeight="1" spans="1:19">
      <c r="A12" s="88" t="s">
        <v>76</v>
      </c>
      <c r="B12" s="89"/>
      <c r="C12" s="90" t="s">
        <v>94</v>
      </c>
      <c r="D12" s="90" t="s">
        <v>94</v>
      </c>
      <c r="E12" s="91" t="s">
        <v>94</v>
      </c>
      <c r="F12" s="91" t="s">
        <v>94</v>
      </c>
      <c r="G12" s="91"/>
      <c r="H12" s="90" t="s">
        <v>94</v>
      </c>
      <c r="I12" s="90" t="s">
        <v>94</v>
      </c>
      <c r="J12" s="90" t="s">
        <v>94</v>
      </c>
      <c r="K12" s="90" t="s">
        <v>94</v>
      </c>
      <c r="L12" s="90" t="s">
        <v>94</v>
      </c>
      <c r="M12" s="90" t="s">
        <v>94</v>
      </c>
      <c r="N12" s="90" t="s">
        <v>94</v>
      </c>
      <c r="O12" s="90" t="s">
        <v>94</v>
      </c>
      <c r="P12" s="90" t="s">
        <v>94</v>
      </c>
      <c r="Q12" s="90" t="s">
        <v>94</v>
      </c>
      <c r="R12" s="90" t="s">
        <v>94</v>
      </c>
      <c r="S12" s="90" t="s">
        <v>94</v>
      </c>
    </row>
    <row r="13" ht="20.25" customHeight="1" spans="1:2">
      <c r="A13" s="34" t="s">
        <v>421</v>
      </c>
      <c r="B13" s="34"/>
    </row>
  </sheetData>
  <sheetProtection formatCells="0" formatColumns="0" formatRows="0" insertRows="0" insertColumns="0" insertHyperlinks="0" deleteColumns="0" deleteRows="0" sort="0" autoFilter="0" pivotTables="0"/>
  <mergeCells count="7">
    <mergeCell ref="A2:S2"/>
    <mergeCell ref="A3:L3"/>
    <mergeCell ref="R3:S3"/>
    <mergeCell ref="C4:F4"/>
    <mergeCell ref="G4:S4"/>
    <mergeCell ref="A4:A5"/>
    <mergeCell ref="B4:B5"/>
  </mergeCells>
  <printOptions horizontalCentered="1"/>
  <pageMargins left="0.393700787401575" right="0.393700787401575" top="0.708333333333333" bottom="0.511811023622047" header="0.31496062992126" footer="0.31496062992126"/>
  <pageSetup paperSize="9" scale="5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10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C19" sqref="C19"/>
    </sheetView>
  </sheetViews>
  <sheetFormatPr defaultColWidth="9.13888888888889" defaultRowHeight="12"/>
  <cols>
    <col min="1" max="1" width="28.1388888888889" style="34" customWidth="1"/>
    <col min="2" max="2" width="17.712962962963" style="34" customWidth="1"/>
    <col min="3" max="3" width="29" style="34" customWidth="1"/>
    <col min="4" max="6" width="17.712962962963" style="34" customWidth="1"/>
    <col min="7" max="7" width="17.712962962963" style="56" customWidth="1"/>
    <col min="8" max="8" width="17.712962962963" style="34" customWidth="1"/>
    <col min="9" max="10" width="17.712962962963" style="56" customWidth="1"/>
    <col min="11" max="11" width="17.712962962963" style="34" customWidth="1"/>
    <col min="12" max="16384" width="9.13888888888889" style="56"/>
  </cols>
  <sheetData>
    <row r="1" s="54" customFormat="1" customHeight="1" spans="1:11">
      <c r="A1" s="57"/>
      <c r="B1" s="57"/>
      <c r="C1" s="57"/>
      <c r="D1" s="57"/>
      <c r="E1" s="57"/>
      <c r="F1" s="57"/>
      <c r="H1" s="57"/>
      <c r="K1" s="68"/>
    </row>
    <row r="2" s="54" customFormat="1" ht="36" customHeight="1" spans="1:1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="55" customFormat="1" ht="24" customHeight="1" spans="1:11">
      <c r="A3" s="59" t="str">
        <f>"单位名称："&amp;封面!$A$2</f>
        <v>单位名称：大理白族自治州生态环境局祥云分局</v>
      </c>
      <c r="B3" s="59"/>
      <c r="C3" s="60"/>
      <c r="D3" s="60"/>
      <c r="E3" s="60"/>
      <c r="F3" s="60"/>
      <c r="H3" s="60"/>
      <c r="K3" s="60"/>
    </row>
    <row r="4" ht="44.25" customHeight="1" spans="1:11">
      <c r="A4" s="61" t="s">
        <v>341</v>
      </c>
      <c r="B4" s="61" t="s">
        <v>212</v>
      </c>
      <c r="C4" s="61" t="s">
        <v>342</v>
      </c>
      <c r="D4" s="61" t="s">
        <v>343</v>
      </c>
      <c r="E4" s="61" t="s">
        <v>344</v>
      </c>
      <c r="F4" s="61" t="s">
        <v>345</v>
      </c>
      <c r="G4" s="62" t="s">
        <v>346</v>
      </c>
      <c r="H4" s="61" t="s">
        <v>347</v>
      </c>
      <c r="I4" s="62" t="s">
        <v>348</v>
      </c>
      <c r="J4" s="62" t="s">
        <v>349</v>
      </c>
      <c r="K4" s="61" t="s">
        <v>350</v>
      </c>
    </row>
    <row r="5" ht="14.25" customHeight="1" spans="1:11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</row>
    <row r="6" ht="30" customHeight="1" spans="1:11">
      <c r="A6" s="63" t="s">
        <v>420</v>
      </c>
      <c r="B6" s="64"/>
      <c r="C6" s="64"/>
      <c r="D6" s="64"/>
      <c r="E6" s="64"/>
      <c r="F6" s="64"/>
      <c r="G6" s="65"/>
      <c r="H6" s="64"/>
      <c r="I6" s="65"/>
      <c r="J6" s="65"/>
      <c r="K6" s="64"/>
    </row>
    <row r="7" ht="30" customHeight="1" spans="1:11">
      <c r="A7" s="64"/>
      <c r="B7" s="64"/>
      <c r="C7" s="64"/>
      <c r="D7" s="64"/>
      <c r="E7" s="64"/>
      <c r="F7" s="64"/>
      <c r="G7" s="65"/>
      <c r="H7" s="64"/>
      <c r="I7" s="65"/>
      <c r="J7" s="65"/>
      <c r="K7" s="64"/>
    </row>
    <row r="8" ht="30" customHeight="1" spans="1:11">
      <c r="A8" s="66"/>
      <c r="B8" s="66"/>
      <c r="C8" s="64"/>
      <c r="D8" s="64"/>
      <c r="E8" s="64"/>
      <c r="F8" s="64"/>
      <c r="G8" s="65"/>
      <c r="H8" s="64"/>
      <c r="I8" s="65"/>
      <c r="J8" s="65"/>
      <c r="K8" s="64"/>
    </row>
    <row r="9" ht="30" customHeight="1" spans="1:11">
      <c r="A9" s="67"/>
      <c r="B9" s="67"/>
      <c r="C9" s="64"/>
      <c r="D9" s="64"/>
      <c r="E9" s="64"/>
      <c r="F9" s="64"/>
      <c r="G9" s="65"/>
      <c r="H9" s="64"/>
      <c r="I9" s="65"/>
      <c r="J9" s="65"/>
      <c r="K9" s="64"/>
    </row>
    <row r="10" ht="17.25" customHeight="1" spans="1:3">
      <c r="A10" s="34" t="s">
        <v>421</v>
      </c>
      <c r="C10" s="53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826388888888889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10"/>
  <sheetViews>
    <sheetView showZeros="0" view="pageBreakPreview" zoomScaleNormal="115" workbookViewId="0">
      <pane xSplit="1" ySplit="6" topLeftCell="B7" activePane="bottomRight" state="frozen"/>
      <selection/>
      <selection pane="topRight"/>
      <selection pane="bottomLeft"/>
      <selection pane="bottomRight" activeCell="C31" sqref="C31"/>
    </sheetView>
  </sheetViews>
  <sheetFormatPr defaultColWidth="9.13888888888889" defaultRowHeight="12" outlineLevelCol="7"/>
  <cols>
    <col min="1" max="5" width="31.4259259259259" style="26" customWidth="1"/>
    <col min="6" max="8" width="16.712962962963" style="26" customWidth="1"/>
    <col min="9" max="16384" width="9.13888888888889" style="26"/>
  </cols>
  <sheetData>
    <row r="1" s="36" customFormat="1" spans="8:8">
      <c r="H1" s="37"/>
    </row>
    <row r="2" s="36" customFormat="1" ht="26.4" spans="1:8">
      <c r="A2" s="38" t="s">
        <v>18</v>
      </c>
      <c r="B2" s="38"/>
      <c r="C2" s="38"/>
      <c r="D2" s="38"/>
      <c r="E2" s="38"/>
      <c r="F2" s="38"/>
      <c r="G2" s="38"/>
      <c r="H2" s="38"/>
    </row>
    <row r="3" s="36" customFormat="1" ht="24" customHeight="1" spans="1:8">
      <c r="A3" s="39" t="str">
        <f>"单位名称："&amp;封面!$A$2</f>
        <v>单位名称：大理白族自治州生态环境局祥云分局</v>
      </c>
      <c r="B3" s="39"/>
      <c r="G3" s="40" t="s">
        <v>21</v>
      </c>
      <c r="H3" s="40"/>
    </row>
    <row r="4" ht="18" customHeight="1" spans="1:8">
      <c r="A4" s="41" t="s">
        <v>211</v>
      </c>
      <c r="B4" s="41" t="s">
        <v>462</v>
      </c>
      <c r="C4" s="41" t="s">
        <v>463</v>
      </c>
      <c r="D4" s="41" t="s">
        <v>464</v>
      </c>
      <c r="E4" s="41" t="s">
        <v>465</v>
      </c>
      <c r="F4" s="41" t="s">
        <v>466</v>
      </c>
      <c r="G4" s="41"/>
      <c r="H4" s="41"/>
    </row>
    <row r="5" ht="18" customHeight="1" spans="1:8">
      <c r="A5" s="41"/>
      <c r="B5" s="41"/>
      <c r="C5" s="41"/>
      <c r="D5" s="41"/>
      <c r="E5" s="41"/>
      <c r="F5" s="42" t="s">
        <v>428</v>
      </c>
      <c r="G5" s="42" t="s">
        <v>467</v>
      </c>
      <c r="H5" s="42" t="s">
        <v>468</v>
      </c>
    </row>
    <row r="6" ht="21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30" customHeight="1" spans="1:8">
      <c r="A7" s="44" t="s">
        <v>420</v>
      </c>
      <c r="B7" s="45"/>
      <c r="C7" s="45"/>
      <c r="D7" s="45"/>
      <c r="E7" s="45"/>
      <c r="F7" s="46"/>
      <c r="G7" s="46"/>
      <c r="H7" s="47"/>
    </row>
    <row r="8" ht="30" customHeight="1" spans="1:8">
      <c r="A8" s="48"/>
      <c r="B8" s="49"/>
      <c r="C8" s="49"/>
      <c r="D8" s="49"/>
      <c r="E8" s="49"/>
      <c r="F8" s="46"/>
      <c r="G8" s="46"/>
      <c r="H8" s="47"/>
    </row>
    <row r="9" ht="30" customHeight="1" spans="1:8">
      <c r="A9" s="50" t="s">
        <v>76</v>
      </c>
      <c r="B9" s="51"/>
      <c r="C9" s="51"/>
      <c r="D9" s="51"/>
      <c r="E9" s="51"/>
      <c r="F9" s="51"/>
      <c r="G9" s="52"/>
      <c r="H9" s="47"/>
    </row>
    <row r="10" ht="22.5" customHeight="1" spans="1:2">
      <c r="A10" s="34" t="s">
        <v>421</v>
      </c>
      <c r="B10" s="53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G3:H3"/>
    <mergeCell ref="F4:H4"/>
    <mergeCell ref="A9:G9"/>
    <mergeCell ref="A4:A5"/>
    <mergeCell ref="B4:B5"/>
    <mergeCell ref="C4:C5"/>
    <mergeCell ref="D4:D5"/>
    <mergeCell ref="E4:E5"/>
  </mergeCells>
  <printOptions horizontalCentered="1"/>
  <pageMargins left="0.393700787401575" right="0.393700787401575" top="0.826388888888889" bottom="0.511811023622047" header="0.31496062992126" footer="0.31496062992126"/>
  <pageSetup paperSize="9" scale="6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13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13" sqref="A13:B13"/>
    </sheetView>
  </sheetViews>
  <sheetFormatPr defaultColWidth="9.13888888888889" defaultRowHeight="14.25" customHeight="1"/>
  <cols>
    <col min="1" max="1" width="18.287037037037" style="1" customWidth="1"/>
    <col min="2" max="2" width="31.8518518518519" style="1" customWidth="1"/>
    <col min="3" max="3" width="23.8518518518519" style="1" customWidth="1"/>
    <col min="4" max="4" width="15.1388888888889" style="1" customWidth="1"/>
    <col min="5" max="5" width="17.712962962963" style="1" customWidth="1"/>
    <col min="6" max="6" width="15.1388888888889" style="1" customWidth="1"/>
    <col min="7" max="7" width="17.712962962963" style="1" customWidth="1"/>
    <col min="8" max="11" width="15.4259259259259" style="1" customWidth="1"/>
    <col min="12" max="16384" width="9.13888888888889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/>
    </row>
    <row r="2" ht="27" customHeight="1" spans="1:11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2.5" customHeight="1" spans="1:11">
      <c r="A3" s="6" t="str">
        <f>"单位名称："&amp;封面!$A$2</f>
        <v>单位名称：大理白族自治州生态环境局祥云分局</v>
      </c>
      <c r="B3" s="7"/>
      <c r="C3" s="7"/>
      <c r="D3" s="7"/>
      <c r="E3" s="7"/>
      <c r="F3" s="7"/>
      <c r="G3" s="7"/>
      <c r="H3" s="7"/>
      <c r="I3" s="7"/>
      <c r="J3" s="7"/>
      <c r="K3" s="9" t="s">
        <v>21</v>
      </c>
    </row>
    <row r="4" ht="35.25" customHeight="1" spans="1:11">
      <c r="A4" s="10" t="s">
        <v>310</v>
      </c>
      <c r="B4" s="10" t="s">
        <v>213</v>
      </c>
      <c r="C4" s="10" t="s">
        <v>311</v>
      </c>
      <c r="D4" s="11" t="s">
        <v>214</v>
      </c>
      <c r="E4" s="11" t="s">
        <v>215</v>
      </c>
      <c r="F4" s="11" t="s">
        <v>312</v>
      </c>
      <c r="G4" s="11" t="s">
        <v>313</v>
      </c>
      <c r="H4" s="12" t="s">
        <v>469</v>
      </c>
      <c r="I4" s="12"/>
      <c r="J4" s="12"/>
      <c r="K4" s="12"/>
    </row>
    <row r="5" ht="35.25" customHeight="1" spans="1:11">
      <c r="A5" s="10"/>
      <c r="B5" s="10"/>
      <c r="C5" s="10"/>
      <c r="D5" s="11"/>
      <c r="E5" s="11"/>
      <c r="F5" s="11"/>
      <c r="G5" s="11"/>
      <c r="H5" s="12" t="s">
        <v>76</v>
      </c>
      <c r="I5" s="11" t="s">
        <v>79</v>
      </c>
      <c r="J5" s="11" t="s">
        <v>80</v>
      </c>
      <c r="K5" s="11" t="s">
        <v>81</v>
      </c>
    </row>
    <row r="6" ht="15.95" customHeight="1" spans="1:11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35">
        <v>10</v>
      </c>
      <c r="K6" s="35">
        <v>11</v>
      </c>
    </row>
    <row r="7" ht="35.25" customHeight="1" spans="1:11">
      <c r="A7" s="28" t="s">
        <v>420</v>
      </c>
      <c r="B7" s="29" t="s">
        <v>94</v>
      </c>
      <c r="C7" s="30"/>
      <c r="D7" s="30"/>
      <c r="E7" s="30"/>
      <c r="F7" s="30"/>
      <c r="G7" s="30"/>
      <c r="H7" s="31" t="s">
        <v>94</v>
      </c>
      <c r="I7" s="31" t="s">
        <v>94</v>
      </c>
      <c r="J7" s="31" t="s">
        <v>94</v>
      </c>
      <c r="K7" s="31"/>
    </row>
    <row r="8" ht="35.25" customHeight="1" spans="1:11">
      <c r="A8" s="30"/>
      <c r="B8" s="29"/>
      <c r="C8" s="30"/>
      <c r="D8" s="30"/>
      <c r="E8" s="30"/>
      <c r="F8" s="30"/>
      <c r="G8" s="30"/>
      <c r="H8" s="31"/>
      <c r="I8" s="31"/>
      <c r="J8" s="31"/>
      <c r="K8" s="31"/>
    </row>
    <row r="9" ht="35.25" customHeight="1" spans="1:11">
      <c r="A9" s="30"/>
      <c r="B9" s="29"/>
      <c r="C9" s="30"/>
      <c r="D9" s="30"/>
      <c r="E9" s="30"/>
      <c r="F9" s="30"/>
      <c r="G9" s="30"/>
      <c r="H9" s="31"/>
      <c r="I9" s="31"/>
      <c r="J9" s="31"/>
      <c r="K9" s="31"/>
    </row>
    <row r="10" ht="35.25" customHeight="1" spans="1:11">
      <c r="A10" s="30"/>
      <c r="B10" s="29"/>
      <c r="C10" s="30"/>
      <c r="D10" s="30"/>
      <c r="E10" s="30"/>
      <c r="F10" s="30"/>
      <c r="G10" s="30"/>
      <c r="H10" s="31"/>
      <c r="I10" s="31"/>
      <c r="J10" s="31"/>
      <c r="K10" s="31"/>
    </row>
    <row r="11" ht="35.25" customHeight="1" spans="1:11">
      <c r="A11" s="29" t="s">
        <v>94</v>
      </c>
      <c r="B11" s="29" t="s">
        <v>94</v>
      </c>
      <c r="C11" s="29" t="s">
        <v>94</v>
      </c>
      <c r="D11" s="29" t="s">
        <v>94</v>
      </c>
      <c r="E11" s="29" t="s">
        <v>94</v>
      </c>
      <c r="F11" s="29" t="s">
        <v>94</v>
      </c>
      <c r="G11" s="29" t="s">
        <v>94</v>
      </c>
      <c r="H11" s="25" t="s">
        <v>94</v>
      </c>
      <c r="I11" s="25" t="s">
        <v>94</v>
      </c>
      <c r="J11" s="25" t="s">
        <v>94</v>
      </c>
      <c r="K11" s="25"/>
    </row>
    <row r="12" ht="35.25" customHeight="1" spans="1:11">
      <c r="A12" s="32" t="s">
        <v>424</v>
      </c>
      <c r="B12" s="33"/>
      <c r="C12" s="33"/>
      <c r="D12" s="33"/>
      <c r="E12" s="33"/>
      <c r="F12" s="33"/>
      <c r="G12" s="33"/>
      <c r="H12" s="25" t="s">
        <v>94</v>
      </c>
      <c r="I12" s="25" t="s">
        <v>94</v>
      </c>
      <c r="J12" s="25" t="s">
        <v>94</v>
      </c>
      <c r="K12" s="25"/>
    </row>
    <row r="13" s="26" customFormat="1" ht="29.25" customHeight="1" spans="1:2">
      <c r="A13" s="34" t="s">
        <v>421</v>
      </c>
      <c r="B13" s="34"/>
    </row>
  </sheetData>
  <mergeCells count="11">
    <mergeCell ref="A2:K2"/>
    <mergeCell ref="H4:K4"/>
    <mergeCell ref="A12:G12"/>
    <mergeCell ref="A13:B1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786805555555556" bottom="0.583333333333333" header="0.5" footer="0.5"/>
  <pageSetup paperSize="9" scale="7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0"/>
  <sheetViews>
    <sheetView showGridLines="0" view="pageBreakPreview" zoomScaleNormal="100" workbookViewId="0">
      <selection activeCell="A16" sqref="A16"/>
    </sheetView>
  </sheetViews>
  <sheetFormatPr defaultColWidth="0" defaultRowHeight="15" zeroHeight="1"/>
  <cols>
    <col min="1" max="1" width="75.712962962963" style="244" customWidth="1"/>
    <col min="2" max="16384" width="9.13888888888889" style="245" hidden="1"/>
  </cols>
  <sheetData>
    <row r="1" ht="41.25" customHeight="1" spans="1:1">
      <c r="A1" s="246" t="s">
        <v>2</v>
      </c>
    </row>
    <row r="2" spans="1:1">
      <c r="A2" s="247"/>
    </row>
    <row r="3" ht="27" customHeight="1" spans="1:1">
      <c r="A3" s="248" t="s">
        <v>3</v>
      </c>
    </row>
    <row r="4" ht="27" customHeight="1" spans="1:1">
      <c r="A4" s="248" t="s">
        <v>4</v>
      </c>
    </row>
    <row r="5" ht="27" customHeight="1" spans="1:1">
      <c r="A5" s="248" t="s">
        <v>5</v>
      </c>
    </row>
    <row r="6" ht="27" customHeight="1" spans="1:1">
      <c r="A6" s="248" t="s">
        <v>6</v>
      </c>
    </row>
    <row r="7" ht="27" customHeight="1" spans="1:1">
      <c r="A7" s="248" t="s">
        <v>7</v>
      </c>
    </row>
    <row r="8" ht="27" customHeight="1" spans="1:1">
      <c r="A8" s="248" t="s">
        <v>8</v>
      </c>
    </row>
    <row r="9" ht="27" customHeight="1" spans="1:1">
      <c r="A9" s="248" t="s">
        <v>9</v>
      </c>
    </row>
    <row r="10" ht="27" customHeight="1" spans="1:1">
      <c r="A10" s="248" t="s">
        <v>10</v>
      </c>
    </row>
    <row r="11" ht="27" customHeight="1" spans="1:1">
      <c r="A11" s="248" t="s">
        <v>11</v>
      </c>
    </row>
    <row r="12" ht="27" customHeight="1" spans="1:1">
      <c r="A12" s="248" t="s">
        <v>12</v>
      </c>
    </row>
    <row r="13" ht="27" customHeight="1" spans="1:1">
      <c r="A13" s="248" t="s">
        <v>13</v>
      </c>
    </row>
    <row r="14" ht="27" customHeight="1" spans="1:1">
      <c r="A14" s="248" t="s">
        <v>14</v>
      </c>
    </row>
    <row r="15" ht="27" customHeight="1" spans="1:1">
      <c r="A15" s="248" t="s">
        <v>15</v>
      </c>
    </row>
    <row r="16" ht="27" customHeight="1" spans="1:1">
      <c r="A16" s="248" t="s">
        <v>16</v>
      </c>
    </row>
    <row r="17" ht="27" customHeight="1" spans="1:1">
      <c r="A17" s="248" t="s">
        <v>17</v>
      </c>
    </row>
    <row r="18" ht="27" customHeight="1" spans="1:1">
      <c r="A18" s="248" t="s">
        <v>18</v>
      </c>
    </row>
    <row r="19" ht="27" customHeight="1" spans="1:1">
      <c r="A19" s="248" t="s">
        <v>19</v>
      </c>
    </row>
    <row r="20" ht="27" customHeight="1" spans="1:1">
      <c r="A20" s="248" t="s">
        <v>20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0"/>
  <sheetViews>
    <sheetView showZeros="0"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G25" sqref="G25"/>
    </sheetView>
  </sheetViews>
  <sheetFormatPr defaultColWidth="9.13888888888889" defaultRowHeight="14.25" customHeight="1" outlineLevelCol="6"/>
  <cols>
    <col min="1" max="7" width="25.4259259259259" style="1" customWidth="1"/>
    <col min="8" max="16384" width="9.13888888888889" style="1"/>
  </cols>
  <sheetData>
    <row r="1" ht="13.5" customHeight="1" spans="4:7">
      <c r="D1" s="2"/>
      <c r="E1" s="3"/>
      <c r="F1" s="3"/>
      <c r="G1" s="4"/>
    </row>
    <row r="2" ht="27" customHeight="1" spans="1:7">
      <c r="A2" s="5" t="s">
        <v>20</v>
      </c>
      <c r="B2" s="5"/>
      <c r="C2" s="5"/>
      <c r="D2" s="5"/>
      <c r="E2" s="5"/>
      <c r="F2" s="5"/>
      <c r="G2" s="5"/>
    </row>
    <row r="3" ht="24" customHeight="1" spans="1:7">
      <c r="A3" s="6" t="str">
        <f>"单位名称："&amp;封面!$A$2</f>
        <v>单位名称：大理白族自治州生态环境局祥云分局</v>
      </c>
      <c r="B3" s="7"/>
      <c r="C3" s="7"/>
      <c r="D3" s="7"/>
      <c r="E3" s="8"/>
      <c r="F3" s="8"/>
      <c r="G3" s="9" t="s">
        <v>21</v>
      </c>
    </row>
    <row r="4" ht="31.5" customHeight="1" spans="1:7">
      <c r="A4" s="10" t="s">
        <v>211</v>
      </c>
      <c r="B4" s="10" t="s">
        <v>310</v>
      </c>
      <c r="C4" s="10" t="s">
        <v>213</v>
      </c>
      <c r="D4" s="11" t="s">
        <v>470</v>
      </c>
      <c r="E4" s="12" t="s">
        <v>79</v>
      </c>
      <c r="F4" s="12"/>
      <c r="G4" s="12"/>
    </row>
    <row r="5" ht="31.5" customHeight="1" spans="1:7">
      <c r="A5" s="10"/>
      <c r="B5" s="10"/>
      <c r="C5" s="10"/>
      <c r="D5" s="11"/>
      <c r="E5" s="12" t="s">
        <v>471</v>
      </c>
      <c r="F5" s="11" t="s">
        <v>472</v>
      </c>
      <c r="G5" s="11" t="s">
        <v>473</v>
      </c>
    </row>
    <row r="6" ht="15" customHeight="1" spans="1:7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</row>
    <row r="7" ht="31.5" customHeight="1" spans="1:7">
      <c r="A7" s="14" t="s">
        <v>0</v>
      </c>
      <c r="B7" s="15"/>
      <c r="C7" s="15"/>
      <c r="D7" s="16"/>
      <c r="E7" s="17">
        <v>760000</v>
      </c>
      <c r="F7" s="18"/>
      <c r="G7" s="19"/>
    </row>
    <row r="8" ht="31.5" customHeight="1" spans="1:7">
      <c r="A8" s="20"/>
      <c r="B8" s="20" t="s">
        <v>319</v>
      </c>
      <c r="C8" s="20" t="s">
        <v>335</v>
      </c>
      <c r="D8" s="21" t="s">
        <v>474</v>
      </c>
      <c r="E8" s="17">
        <v>360000</v>
      </c>
      <c r="F8" s="18"/>
      <c r="G8" s="19"/>
    </row>
    <row r="9" ht="31.5" customHeight="1" spans="1:7">
      <c r="A9" s="22"/>
      <c r="B9" s="20" t="s">
        <v>319</v>
      </c>
      <c r="C9" s="20" t="s">
        <v>325</v>
      </c>
      <c r="D9" s="21" t="s">
        <v>474</v>
      </c>
      <c r="E9" s="17">
        <v>400000</v>
      </c>
      <c r="F9" s="18"/>
      <c r="G9" s="19"/>
    </row>
    <row r="10" ht="31.5" customHeight="1" spans="1:7">
      <c r="A10" s="23" t="s">
        <v>76</v>
      </c>
      <c r="B10" s="24" t="s">
        <v>94</v>
      </c>
      <c r="C10" s="24"/>
      <c r="D10" s="24"/>
      <c r="E10" s="17">
        <v>760000</v>
      </c>
      <c r="F10" s="25" t="s">
        <v>94</v>
      </c>
      <c r="G10" s="25" t="s">
        <v>94</v>
      </c>
    </row>
  </sheetData>
  <mergeCells count="7">
    <mergeCell ref="A2:G2"/>
    <mergeCell ref="E4:G4"/>
    <mergeCell ref="A10:D10"/>
    <mergeCell ref="A4:A5"/>
    <mergeCell ref="B4:B5"/>
    <mergeCell ref="C4:C5"/>
    <mergeCell ref="D4:D5"/>
  </mergeCells>
  <printOptions horizontalCentered="1"/>
  <pageMargins left="0.385416666666667" right="0.385416666666667" top="0.747916666666667" bottom="0.583333333333333" header="0.5" footer="0.5"/>
  <pageSetup paperSize="9" scale="7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39"/>
  <sheetViews>
    <sheetView showZeros="0" view="pageBreakPreview" zoomScaleNormal="100" workbookViewId="0">
      <pane xSplit="1" ySplit="6" topLeftCell="B28" activePane="bottomRight" state="frozen"/>
      <selection/>
      <selection pane="topRight"/>
      <selection pane="bottomLeft"/>
      <selection pane="bottomRight" activeCell="D16" sqref="D16"/>
    </sheetView>
  </sheetViews>
  <sheetFormatPr defaultColWidth="0" defaultRowHeight="12" zeroHeight="1" outlineLevelCol="3"/>
  <cols>
    <col min="1" max="1" width="35.1388888888889" style="53" customWidth="1"/>
    <col min="2" max="2" width="20.712962962963" style="53" customWidth="1"/>
    <col min="3" max="3" width="35.1388888888889" style="53" customWidth="1"/>
    <col min="4" max="4" width="20.712962962963" style="53" customWidth="1"/>
    <col min="5" max="16384" width="8" style="56" hidden="1"/>
  </cols>
  <sheetData>
    <row r="1" s="54" customFormat="1" customHeight="1" spans="1:4">
      <c r="A1" s="69"/>
      <c r="B1" s="69"/>
      <c r="C1" s="69"/>
      <c r="D1" s="238"/>
    </row>
    <row r="2" s="237" customFormat="1" ht="36" customHeight="1" spans="1:4">
      <c r="A2" s="58" t="s">
        <v>3</v>
      </c>
      <c r="B2" s="239"/>
      <c r="C2" s="239"/>
      <c r="D2" s="239"/>
    </row>
    <row r="3" s="55" customFormat="1" ht="24" customHeight="1" spans="1:4">
      <c r="A3" s="99" t="str">
        <f>"单位名称："&amp;封面!$A$2</f>
        <v>单位名称：大理白族自治州生态环境局祥云分局</v>
      </c>
      <c r="B3" s="213"/>
      <c r="C3" s="213"/>
      <c r="D3" s="139" t="s">
        <v>21</v>
      </c>
    </row>
    <row r="4" ht="19.5" customHeight="1" spans="1:4">
      <c r="A4" s="62" t="s">
        <v>22</v>
      </c>
      <c r="B4" s="62"/>
      <c r="C4" s="62" t="s">
        <v>23</v>
      </c>
      <c r="D4" s="62"/>
    </row>
    <row r="5" ht="19.5" customHeight="1" spans="1:4">
      <c r="A5" s="62" t="s">
        <v>24</v>
      </c>
      <c r="B5" s="62" t="s">
        <v>25</v>
      </c>
      <c r="C5" s="62" t="s">
        <v>26</v>
      </c>
      <c r="D5" s="62" t="s">
        <v>25</v>
      </c>
    </row>
    <row r="6" ht="19.5" customHeight="1" spans="1:4">
      <c r="A6" s="62"/>
      <c r="B6" s="62"/>
      <c r="C6" s="62"/>
      <c r="D6" s="62"/>
    </row>
    <row r="7" ht="21.95" customHeight="1" spans="1:4">
      <c r="A7" s="105" t="s">
        <v>27</v>
      </c>
      <c r="B7" s="203">
        <v>6918838.12</v>
      </c>
      <c r="C7" s="105" t="s">
        <v>28</v>
      </c>
      <c r="D7" s="203"/>
    </row>
    <row r="8" ht="21.95" customHeight="1" spans="1:4">
      <c r="A8" s="105" t="s">
        <v>29</v>
      </c>
      <c r="B8" s="203"/>
      <c r="C8" s="105" t="s">
        <v>30</v>
      </c>
      <c r="D8" s="203"/>
    </row>
    <row r="9" ht="21.95" customHeight="1" spans="1:4">
      <c r="A9" s="105" t="s">
        <v>31</v>
      </c>
      <c r="B9" s="203"/>
      <c r="C9" s="105" t="s">
        <v>32</v>
      </c>
      <c r="D9" s="203"/>
    </row>
    <row r="10" ht="21.95" customHeight="1" spans="1:4">
      <c r="A10" s="105" t="s">
        <v>33</v>
      </c>
      <c r="B10" s="203"/>
      <c r="C10" s="105" t="s">
        <v>34</v>
      </c>
      <c r="D10" s="203"/>
    </row>
    <row r="11" ht="21.95" customHeight="1" spans="1:4">
      <c r="A11" s="105" t="s">
        <v>35</v>
      </c>
      <c r="B11" s="215">
        <f>SUM(B12:B16)</f>
        <v>405880</v>
      </c>
      <c r="C11" s="105" t="s">
        <v>36</v>
      </c>
      <c r="D11" s="203"/>
    </row>
    <row r="12" ht="21.95" customHeight="1" spans="1:4">
      <c r="A12" s="240" t="s">
        <v>37</v>
      </c>
      <c r="B12" s="203"/>
      <c r="C12" s="105" t="s">
        <v>38</v>
      </c>
      <c r="D12" s="203"/>
    </row>
    <row r="13" ht="21.95" customHeight="1" spans="1:4">
      <c r="A13" s="240" t="s">
        <v>39</v>
      </c>
      <c r="B13" s="203"/>
      <c r="C13" s="105" t="s">
        <v>40</v>
      </c>
      <c r="D13" s="203"/>
    </row>
    <row r="14" ht="21.95" customHeight="1" spans="1:4">
      <c r="A14" s="240" t="s">
        <v>41</v>
      </c>
      <c r="B14" s="203"/>
      <c r="C14" s="105" t="s">
        <v>42</v>
      </c>
      <c r="D14" s="203">
        <v>581550.08</v>
      </c>
    </row>
    <row r="15" ht="21.95" customHeight="1" spans="1:4">
      <c r="A15" s="240" t="s">
        <v>43</v>
      </c>
      <c r="B15" s="203"/>
      <c r="C15" s="105" t="s">
        <v>44</v>
      </c>
      <c r="D15" s="203">
        <v>390034.89</v>
      </c>
    </row>
    <row r="16" ht="21.95" customHeight="1" spans="1:4">
      <c r="A16" s="241" t="s">
        <v>45</v>
      </c>
      <c r="B16" s="203">
        <v>405880</v>
      </c>
      <c r="C16" s="105" t="s">
        <v>46</v>
      </c>
      <c r="D16" s="203">
        <v>5933163.03</v>
      </c>
    </row>
    <row r="17" ht="21.95" customHeight="1" spans="1:4">
      <c r="A17" s="241"/>
      <c r="B17" s="242"/>
      <c r="C17" s="105" t="s">
        <v>47</v>
      </c>
      <c r="D17" s="203"/>
    </row>
    <row r="18" ht="21.95" customHeight="1" spans="1:4">
      <c r="A18" s="216"/>
      <c r="B18" s="242"/>
      <c r="C18" s="105" t="s">
        <v>48</v>
      </c>
      <c r="D18" s="203"/>
    </row>
    <row r="19" ht="21.95" customHeight="1" spans="1:4">
      <c r="A19" s="216"/>
      <c r="B19" s="242"/>
      <c r="C19" s="105" t="s">
        <v>49</v>
      </c>
      <c r="D19" s="203"/>
    </row>
    <row r="20" ht="21.95" customHeight="1" spans="1:4">
      <c r="A20" s="216"/>
      <c r="B20" s="242"/>
      <c r="C20" s="105" t="s">
        <v>50</v>
      </c>
      <c r="D20" s="203"/>
    </row>
    <row r="21" ht="21.95" customHeight="1" spans="1:4">
      <c r="A21" s="216"/>
      <c r="B21" s="242"/>
      <c r="C21" s="105" t="s">
        <v>51</v>
      </c>
      <c r="D21" s="203">
        <v>0</v>
      </c>
    </row>
    <row r="22" ht="21.95" customHeight="1" spans="1:4">
      <c r="A22" s="216"/>
      <c r="B22" s="242"/>
      <c r="C22" s="105" t="s">
        <v>52</v>
      </c>
      <c r="D22" s="203"/>
    </row>
    <row r="23" ht="21.95" customHeight="1" spans="1:4">
      <c r="A23" s="216"/>
      <c r="B23" s="242"/>
      <c r="C23" s="105" t="s">
        <v>53</v>
      </c>
      <c r="D23" s="203"/>
    </row>
    <row r="24" ht="21.95" customHeight="1" spans="1:4">
      <c r="A24" s="216"/>
      <c r="B24" s="242"/>
      <c r="C24" s="105" t="s">
        <v>54</v>
      </c>
      <c r="D24" s="203"/>
    </row>
    <row r="25" ht="21.95" customHeight="1" spans="1:4">
      <c r="A25" s="216"/>
      <c r="B25" s="242"/>
      <c r="C25" s="105" t="s">
        <v>55</v>
      </c>
      <c r="D25" s="203">
        <v>419970.12</v>
      </c>
    </row>
    <row r="26" ht="21.95" customHeight="1" spans="1:4">
      <c r="A26" s="216"/>
      <c r="B26" s="242"/>
      <c r="C26" s="105" t="s">
        <v>56</v>
      </c>
      <c r="D26" s="203"/>
    </row>
    <row r="27" ht="21.95" customHeight="1" spans="1:4">
      <c r="A27" s="216"/>
      <c r="B27" s="242"/>
      <c r="C27" s="105" t="s">
        <v>57</v>
      </c>
      <c r="D27" s="203"/>
    </row>
    <row r="28" ht="21.95" customHeight="1" spans="1:4">
      <c r="A28" s="216"/>
      <c r="B28" s="242"/>
      <c r="C28" s="105" t="s">
        <v>58</v>
      </c>
      <c r="D28" s="203"/>
    </row>
    <row r="29" ht="21.95" customHeight="1" spans="1:4">
      <c r="A29" s="216"/>
      <c r="B29" s="242"/>
      <c r="C29" s="105" t="s">
        <v>59</v>
      </c>
      <c r="D29" s="203"/>
    </row>
    <row r="30" ht="21.95" customHeight="1" spans="1:4">
      <c r="A30" s="216"/>
      <c r="B30" s="242"/>
      <c r="C30" s="105" t="s">
        <v>60</v>
      </c>
      <c r="D30" s="203"/>
    </row>
    <row r="31" ht="21.95" customHeight="1" spans="1:4">
      <c r="A31" s="216"/>
      <c r="B31" s="242"/>
      <c r="C31" s="105" t="s">
        <v>61</v>
      </c>
      <c r="D31" s="203"/>
    </row>
    <row r="32" ht="21.95" customHeight="1" spans="1:4">
      <c r="A32" s="220" t="s">
        <v>62</v>
      </c>
      <c r="B32" s="215">
        <f>SUM(B7:B11)</f>
        <v>7324718.12</v>
      </c>
      <c r="C32" s="220" t="s">
        <v>63</v>
      </c>
      <c r="D32" s="215">
        <f>SUM(D7:D31)</f>
        <v>7324718.12</v>
      </c>
    </row>
    <row r="33" ht="21.95" customHeight="1" spans="1:4">
      <c r="A33" s="105" t="s">
        <v>64</v>
      </c>
      <c r="B33" s="243">
        <f>SUM(B34:B38)</f>
        <v>0</v>
      </c>
      <c r="C33" s="105" t="s">
        <v>65</v>
      </c>
      <c r="D33" s="243">
        <f>SUM(D34:D38)</f>
        <v>0</v>
      </c>
    </row>
    <row r="34" ht="21.95" customHeight="1" spans="1:4">
      <c r="A34" s="105" t="s">
        <v>66</v>
      </c>
      <c r="B34" s="203"/>
      <c r="C34" s="105" t="s">
        <v>66</v>
      </c>
      <c r="D34" s="203"/>
    </row>
    <row r="35" ht="21.95" customHeight="1" spans="1:4">
      <c r="A35" s="105" t="s">
        <v>67</v>
      </c>
      <c r="B35" s="203"/>
      <c r="C35" s="105" t="s">
        <v>67</v>
      </c>
      <c r="D35" s="203"/>
    </row>
    <row r="36" ht="21.95" customHeight="1" spans="1:4">
      <c r="A36" s="105" t="s">
        <v>68</v>
      </c>
      <c r="B36" s="203"/>
      <c r="C36" s="105" t="s">
        <v>68</v>
      </c>
      <c r="D36" s="203"/>
    </row>
    <row r="37" ht="21.95" customHeight="1" spans="1:4">
      <c r="A37" s="105" t="s">
        <v>69</v>
      </c>
      <c r="B37" s="203"/>
      <c r="C37" s="105" t="s">
        <v>69</v>
      </c>
      <c r="D37" s="203"/>
    </row>
    <row r="38" ht="21.95" customHeight="1" spans="1:4">
      <c r="A38" s="105" t="s">
        <v>70</v>
      </c>
      <c r="B38" s="203"/>
      <c r="C38" s="105" t="s">
        <v>70</v>
      </c>
      <c r="D38" s="203"/>
    </row>
    <row r="39" ht="21.95" customHeight="1" spans="1:4">
      <c r="A39" s="220" t="s">
        <v>71</v>
      </c>
      <c r="B39" s="215">
        <f>SUM(B32,B33)</f>
        <v>7324718.12</v>
      </c>
      <c r="C39" s="220" t="s">
        <v>72</v>
      </c>
      <c r="D39" s="215">
        <f>SUM(D32:D33)</f>
        <v>7324718.12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50694444444444" bottom="0.511811023622047" header="0.31496062992126" footer="0.31496062992126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T9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C9" sqref="C9"/>
    </sheetView>
  </sheetViews>
  <sheetFormatPr defaultColWidth="8" defaultRowHeight="14.25" customHeight="1"/>
  <cols>
    <col min="1" max="1" width="17.1388888888889" style="53" customWidth="1"/>
    <col min="2" max="2" width="32.1388888888889" style="53" customWidth="1"/>
    <col min="3" max="5" width="12" style="53" customWidth="1"/>
    <col min="6" max="8" width="9.13888888888889" style="53" customWidth="1"/>
    <col min="9" max="9" width="12" style="53" customWidth="1"/>
    <col min="10" max="10" width="5.57407407407407" style="53" customWidth="1"/>
    <col min="11" max="11" width="9.28703703703704" style="53" customWidth="1"/>
    <col min="12" max="12" width="7.71296296296296" style="53" customWidth="1"/>
    <col min="13" max="13" width="9.42592592592593" style="53" customWidth="1"/>
    <col min="14" max="14" width="12" style="53" customWidth="1"/>
    <col min="15" max="15" width="12" style="56" customWidth="1"/>
    <col min="16" max="16" width="8.86111111111111" style="56" customWidth="1"/>
    <col min="17" max="18" width="8.57407407407407" style="56" customWidth="1"/>
    <col min="19" max="19" width="8.57407407407407" style="53" customWidth="1"/>
    <col min="20" max="20" width="5.71296296296296" style="53" customWidth="1"/>
    <col min="21" max="16384" width="8" style="56"/>
  </cols>
  <sheetData>
    <row r="1" s="54" customFormat="1" ht="12" customHeight="1" spans="1:20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70"/>
      <c r="T1" s="70"/>
    </row>
    <row r="2" s="54" customFormat="1" ht="36" customHeight="1" spans="1:20">
      <c r="A2" s="58" t="s">
        <v>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="55" customFormat="1" ht="24" customHeight="1" spans="1:20">
      <c r="A3" s="99" t="str">
        <f>"单位名称："&amp;封面!$A$2</f>
        <v>单位名称：大理白族自治州生态环境局祥云分局</v>
      </c>
      <c r="B3" s="100"/>
      <c r="C3" s="100" t="e">
        <f>SUBSTITUTE(封面!#REF!," ","")&amp;封面!#REF!</f>
        <v>#REF!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39" t="s">
        <v>21</v>
      </c>
      <c r="T3" s="139" t="s">
        <v>73</v>
      </c>
    </row>
    <row r="4" ht="18.75" customHeight="1" spans="1:20">
      <c r="A4" s="233" t="s">
        <v>74</v>
      </c>
      <c r="B4" s="233" t="s">
        <v>75</v>
      </c>
      <c r="C4" s="233" t="s">
        <v>76</v>
      </c>
      <c r="D4" s="233" t="s">
        <v>77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 t="s">
        <v>64</v>
      </c>
      <c r="P4" s="233"/>
      <c r="Q4" s="233"/>
      <c r="R4" s="233"/>
      <c r="S4" s="233"/>
      <c r="T4" s="233"/>
    </row>
    <row r="5" ht="18.75" customHeight="1" spans="1:20">
      <c r="A5" s="233"/>
      <c r="B5" s="233"/>
      <c r="C5" s="233"/>
      <c r="D5" s="233" t="s">
        <v>78</v>
      </c>
      <c r="E5" s="233" t="s">
        <v>79</v>
      </c>
      <c r="F5" s="233" t="s">
        <v>80</v>
      </c>
      <c r="G5" s="233" t="s">
        <v>81</v>
      </c>
      <c r="H5" s="233" t="s">
        <v>82</v>
      </c>
      <c r="I5" s="233" t="s">
        <v>83</v>
      </c>
      <c r="J5" s="233"/>
      <c r="K5" s="233"/>
      <c r="L5" s="233"/>
      <c r="M5" s="233"/>
      <c r="N5" s="233"/>
      <c r="O5" s="233" t="s">
        <v>78</v>
      </c>
      <c r="P5" s="233" t="s">
        <v>79</v>
      </c>
      <c r="Q5" s="233" t="s">
        <v>80</v>
      </c>
      <c r="R5" s="233" t="s">
        <v>81</v>
      </c>
      <c r="S5" s="233" t="s">
        <v>82</v>
      </c>
      <c r="T5" s="233" t="s">
        <v>83</v>
      </c>
    </row>
    <row r="6" ht="33.75" customHeight="1" spans="1:20">
      <c r="A6" s="233"/>
      <c r="B6" s="233"/>
      <c r="C6" s="233"/>
      <c r="D6" s="233"/>
      <c r="E6" s="233"/>
      <c r="F6" s="233"/>
      <c r="G6" s="233"/>
      <c r="H6" s="233"/>
      <c r="I6" s="233" t="s">
        <v>78</v>
      </c>
      <c r="J6" s="233" t="s">
        <v>84</v>
      </c>
      <c r="K6" s="233" t="s">
        <v>85</v>
      </c>
      <c r="L6" s="233" t="s">
        <v>86</v>
      </c>
      <c r="M6" s="233" t="s">
        <v>87</v>
      </c>
      <c r="N6" s="233" t="s">
        <v>88</v>
      </c>
      <c r="O6" s="233"/>
      <c r="P6" s="233"/>
      <c r="Q6" s="233"/>
      <c r="R6" s="233"/>
      <c r="S6" s="233"/>
      <c r="T6" s="233"/>
    </row>
    <row r="7" ht="16.5" customHeight="1" spans="1:20">
      <c r="A7" s="234">
        <v>1</v>
      </c>
      <c r="B7" s="234">
        <v>2</v>
      </c>
      <c r="C7" s="234" t="s">
        <v>89</v>
      </c>
      <c r="D7" s="234" t="s">
        <v>90</v>
      </c>
      <c r="E7" s="234">
        <v>5</v>
      </c>
      <c r="F7" s="234">
        <v>6</v>
      </c>
      <c r="G7" s="234">
        <v>7</v>
      </c>
      <c r="H7" s="234">
        <v>8</v>
      </c>
      <c r="I7" s="234" t="s">
        <v>91</v>
      </c>
      <c r="J7" s="234">
        <v>10</v>
      </c>
      <c r="K7" s="234">
        <v>11</v>
      </c>
      <c r="L7" s="234">
        <v>12</v>
      </c>
      <c r="M7" s="234">
        <v>13</v>
      </c>
      <c r="N7" s="234">
        <v>14</v>
      </c>
      <c r="O7" s="234" t="s">
        <v>92</v>
      </c>
      <c r="P7" s="234">
        <v>16</v>
      </c>
      <c r="Q7" s="234">
        <v>17</v>
      </c>
      <c r="R7" s="234">
        <v>18</v>
      </c>
      <c r="S7" s="234">
        <v>19</v>
      </c>
      <c r="T7" s="234">
        <v>20</v>
      </c>
    </row>
    <row r="8" ht="16.5" customHeight="1" spans="1:20">
      <c r="A8" s="105">
        <v>144013</v>
      </c>
      <c r="B8" s="105" t="s">
        <v>0</v>
      </c>
      <c r="C8" s="235">
        <v>7324718.12</v>
      </c>
      <c r="D8" s="235">
        <v>7324718.12</v>
      </c>
      <c r="E8" s="235">
        <v>6918838.12</v>
      </c>
      <c r="F8" s="235"/>
      <c r="G8" s="235"/>
      <c r="H8" s="235"/>
      <c r="I8" s="235">
        <v>405880</v>
      </c>
      <c r="J8" s="235"/>
      <c r="K8" s="235"/>
      <c r="L8" s="235"/>
      <c r="M8" s="235"/>
      <c r="N8" s="235">
        <v>405880</v>
      </c>
      <c r="O8" s="235"/>
      <c r="P8" s="235"/>
      <c r="Q8" s="235"/>
      <c r="R8" s="235"/>
      <c r="S8" s="235"/>
      <c r="T8" s="235"/>
    </row>
    <row r="9" ht="16.5" customHeight="1" spans="1:20">
      <c r="A9" s="220" t="s">
        <v>93</v>
      </c>
      <c r="B9" s="220"/>
      <c r="C9" s="236">
        <v>7324718.12</v>
      </c>
      <c r="D9" s="236">
        <v>7324718.12</v>
      </c>
      <c r="E9" s="236">
        <v>6918838.12</v>
      </c>
      <c r="F9" s="236" t="s">
        <v>94</v>
      </c>
      <c r="G9" s="236" t="s">
        <v>94</v>
      </c>
      <c r="H9" s="236" t="s">
        <v>94</v>
      </c>
      <c r="I9" s="236">
        <v>405880</v>
      </c>
      <c r="J9" s="236" t="s">
        <v>94</v>
      </c>
      <c r="K9" s="236" t="s">
        <v>94</v>
      </c>
      <c r="L9" s="236" t="s">
        <v>94</v>
      </c>
      <c r="M9" s="236" t="s">
        <v>94</v>
      </c>
      <c r="N9" s="236">
        <v>405880</v>
      </c>
      <c r="O9" s="236" t="s">
        <v>94</v>
      </c>
      <c r="P9" s="236" t="s">
        <v>94</v>
      </c>
      <c r="Q9" s="236"/>
      <c r="R9" s="236"/>
      <c r="S9" s="236"/>
      <c r="T9" s="236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1.85" bottom="0.511811023622047" header="0.31496062992126" footer="0.31496062992126"/>
  <pageSetup paperSize="8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27"/>
  <sheetViews>
    <sheetView showGridLines="0" showZeros="0" view="pageBreakPreview" zoomScale="85" zoomScaleNormal="85" workbookViewId="0">
      <pane xSplit="3" ySplit="7" topLeftCell="D8" activePane="bottomRight" state="frozen"/>
      <selection/>
      <selection pane="topRight"/>
      <selection pane="bottomLeft"/>
      <selection pane="bottomRight" activeCell="V18" sqref="V18"/>
    </sheetView>
  </sheetViews>
  <sheetFormatPr defaultColWidth="9.13888888888889" defaultRowHeight="14.25" customHeight="1"/>
  <cols>
    <col min="1" max="1" width="13.2777777777778" style="221" customWidth="1"/>
    <col min="2" max="2" width="38.6574074074074" style="53" customWidth="1"/>
    <col min="3" max="7" width="15.5740740740741" style="53" customWidth="1"/>
    <col min="8" max="8" width="12.6018518518519" style="53" customWidth="1"/>
    <col min="9" max="9" width="9.40740740740741" style="53" customWidth="1"/>
    <col min="10" max="10" width="10.7407407407407" style="53" customWidth="1"/>
    <col min="11" max="11" width="10.25" style="53" customWidth="1"/>
    <col min="12" max="12" width="13.6111111111111" style="53" customWidth="1"/>
    <col min="13" max="13" width="8.06481481481481" style="53" customWidth="1"/>
    <col min="14" max="14" width="12.7685185185185" style="53" customWidth="1"/>
    <col min="15" max="15" width="10.7592592592593" style="53" customWidth="1"/>
    <col min="16" max="16" width="12.7685185185185" style="53" customWidth="1"/>
    <col min="17" max="17" width="13.7777777777778" style="53" customWidth="1"/>
    <col min="18" max="18" width="11.0833333333333" style="53" customWidth="1"/>
    <col min="19" max="19" width="7.22222222222222" style="53" customWidth="1"/>
    <col min="20" max="20" width="7.89814814814815" style="53" customWidth="1"/>
    <col min="21" max="22" width="9.75" style="53" customWidth="1"/>
    <col min="23" max="23" width="6.37962962962963" style="53" customWidth="1"/>
    <col min="24" max="16384" width="9.13888888888889" style="53"/>
  </cols>
  <sheetData>
    <row r="1" s="71" customFormat="1" ht="15.75" customHeight="1" spans="1:23">
      <c r="A1" s="222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  <c r="R1" s="69"/>
      <c r="S1" s="69"/>
      <c r="T1" s="69"/>
      <c r="U1" s="69"/>
      <c r="V1" s="69"/>
      <c r="W1" s="70"/>
    </row>
    <row r="2" s="71" customFormat="1" ht="39" customHeight="1" spans="1:23">
      <c r="A2" s="223" t="s">
        <v>5</v>
      </c>
      <c r="B2" s="223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="92" customFormat="1" ht="24" customHeight="1" spans="1:23">
      <c r="A3" s="73" t="str">
        <f>"单位名称："&amp;封面!$A$2</f>
        <v>单位名称：大理白族自治州生态环境局祥云分局</v>
      </c>
      <c r="B3" s="7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100"/>
      <c r="P3" s="100"/>
      <c r="Q3" s="139"/>
      <c r="R3" s="139"/>
      <c r="S3" s="139"/>
      <c r="T3" s="139"/>
      <c r="U3" s="100"/>
      <c r="V3" s="130" t="s">
        <v>21</v>
      </c>
      <c r="W3" s="130"/>
    </row>
    <row r="4" s="92" customFormat="1" ht="24" customHeight="1" spans="1:23">
      <c r="A4" s="61" t="s">
        <v>95</v>
      </c>
      <c r="B4" s="61" t="s">
        <v>96</v>
      </c>
      <c r="C4" s="225" t="s">
        <v>76</v>
      </c>
      <c r="D4" s="226"/>
      <c r="E4" s="227" t="s">
        <v>97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102" t="s">
        <v>98</v>
      </c>
      <c r="S4" s="112"/>
      <c r="T4" s="112"/>
      <c r="U4" s="112"/>
      <c r="V4" s="112"/>
      <c r="W4" s="118"/>
    </row>
    <row r="5" s="92" customFormat="1" ht="24" customHeight="1" spans="1:23">
      <c r="A5" s="61"/>
      <c r="B5" s="61"/>
      <c r="C5" s="103"/>
      <c r="D5" s="61" t="s">
        <v>99</v>
      </c>
      <c r="E5" s="61" t="s">
        <v>78</v>
      </c>
      <c r="F5" s="227" t="s">
        <v>79</v>
      </c>
      <c r="G5" s="227"/>
      <c r="H5" s="227"/>
      <c r="I5" s="61" t="s">
        <v>80</v>
      </c>
      <c r="J5" s="61" t="s">
        <v>81</v>
      </c>
      <c r="K5" s="61" t="s">
        <v>82</v>
      </c>
      <c r="L5" s="61" t="s">
        <v>83</v>
      </c>
      <c r="M5" s="61"/>
      <c r="N5" s="61"/>
      <c r="O5" s="61"/>
      <c r="P5" s="61"/>
      <c r="Q5" s="61"/>
      <c r="R5" s="101" t="s">
        <v>78</v>
      </c>
      <c r="S5" s="101" t="s">
        <v>79</v>
      </c>
      <c r="T5" s="101" t="s">
        <v>80</v>
      </c>
      <c r="U5" s="101" t="s">
        <v>81</v>
      </c>
      <c r="V5" s="101" t="s">
        <v>82</v>
      </c>
      <c r="W5" s="101" t="s">
        <v>83</v>
      </c>
    </row>
    <row r="6" ht="32.25" customHeight="1" spans="1:23">
      <c r="A6" s="61"/>
      <c r="B6" s="61"/>
      <c r="C6" s="104"/>
      <c r="D6" s="61"/>
      <c r="E6" s="61"/>
      <c r="F6" s="61" t="s">
        <v>78</v>
      </c>
      <c r="G6" s="61" t="s">
        <v>100</v>
      </c>
      <c r="H6" s="61" t="s">
        <v>101</v>
      </c>
      <c r="I6" s="61"/>
      <c r="J6" s="61"/>
      <c r="K6" s="61"/>
      <c r="L6" s="61" t="s">
        <v>78</v>
      </c>
      <c r="M6" s="61" t="s">
        <v>102</v>
      </c>
      <c r="N6" s="61" t="s">
        <v>103</v>
      </c>
      <c r="O6" s="61" t="s">
        <v>104</v>
      </c>
      <c r="P6" s="61" t="s">
        <v>105</v>
      </c>
      <c r="Q6" s="61" t="s">
        <v>106</v>
      </c>
      <c r="R6" s="104"/>
      <c r="S6" s="104"/>
      <c r="T6" s="104"/>
      <c r="U6" s="104"/>
      <c r="V6" s="104"/>
      <c r="W6" s="104"/>
    </row>
    <row r="7" ht="16.5" customHeight="1" spans="1:23">
      <c r="A7" s="63">
        <v>1</v>
      </c>
      <c r="B7" s="63">
        <v>2</v>
      </c>
      <c r="C7" s="84" t="s">
        <v>107</v>
      </c>
      <c r="D7" s="84" t="s">
        <v>108</v>
      </c>
      <c r="E7" s="84" t="s">
        <v>109</v>
      </c>
      <c r="F7" s="84" t="s">
        <v>110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 t="s">
        <v>111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 t="s">
        <v>112</v>
      </c>
      <c r="S7" s="84">
        <v>19</v>
      </c>
      <c r="T7" s="84">
        <v>20</v>
      </c>
      <c r="U7" s="84">
        <v>21</v>
      </c>
      <c r="V7" s="84">
        <v>22</v>
      </c>
      <c r="W7" s="84">
        <v>23</v>
      </c>
    </row>
    <row r="8" ht="20.25" customHeight="1" spans="1:23">
      <c r="A8" s="228" t="s">
        <v>113</v>
      </c>
      <c r="B8" s="228" t="s">
        <v>114</v>
      </c>
      <c r="C8" s="172">
        <v>581550.08</v>
      </c>
      <c r="D8" s="172">
        <v>581550.08</v>
      </c>
      <c r="E8" s="172">
        <v>581550.08</v>
      </c>
      <c r="F8" s="172">
        <v>581550.08</v>
      </c>
      <c r="G8" s="172">
        <v>581550.08</v>
      </c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</row>
    <row r="9" ht="20.25" customHeight="1" spans="1:23">
      <c r="A9" s="229" t="s">
        <v>115</v>
      </c>
      <c r="B9" s="229" t="s">
        <v>116</v>
      </c>
      <c r="C9" s="172">
        <v>581550.08</v>
      </c>
      <c r="D9" s="172">
        <v>581550.08</v>
      </c>
      <c r="E9" s="172">
        <v>581550.08</v>
      </c>
      <c r="F9" s="172">
        <v>581550.08</v>
      </c>
      <c r="G9" s="172">
        <v>581550.08</v>
      </c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</row>
    <row r="10" ht="26" customHeight="1" spans="1:23">
      <c r="A10" s="230" t="s">
        <v>117</v>
      </c>
      <c r="B10" s="231" t="s">
        <v>118</v>
      </c>
      <c r="C10" s="172">
        <v>581550.08</v>
      </c>
      <c r="D10" s="172">
        <v>581550.08</v>
      </c>
      <c r="E10" s="172">
        <v>581550.08</v>
      </c>
      <c r="F10" s="172">
        <v>581550.08</v>
      </c>
      <c r="G10" s="172">
        <v>581550.08</v>
      </c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</row>
    <row r="11" ht="20.25" customHeight="1" spans="1:23">
      <c r="A11" s="228" t="s">
        <v>119</v>
      </c>
      <c r="B11" s="228" t="s">
        <v>120</v>
      </c>
      <c r="C11" s="172">
        <v>390034.89</v>
      </c>
      <c r="D11" s="172">
        <v>388354.89</v>
      </c>
      <c r="E11" s="172">
        <v>390034.89</v>
      </c>
      <c r="F11" s="172">
        <v>388354.89</v>
      </c>
      <c r="G11" s="172">
        <v>388354.89</v>
      </c>
      <c r="H11" s="172"/>
      <c r="I11" s="172"/>
      <c r="J11" s="172"/>
      <c r="K11" s="172"/>
      <c r="L11" s="172">
        <v>1680</v>
      </c>
      <c r="M11" s="172"/>
      <c r="N11" s="172"/>
      <c r="O11" s="172"/>
      <c r="P11" s="172"/>
      <c r="Q11" s="172">
        <v>1680</v>
      </c>
      <c r="R11" s="172"/>
      <c r="S11" s="172"/>
      <c r="T11" s="172"/>
      <c r="U11" s="172"/>
      <c r="V11" s="172"/>
      <c r="W11" s="172"/>
    </row>
    <row r="12" ht="20.25" customHeight="1" spans="1:23">
      <c r="A12" s="229" t="s">
        <v>121</v>
      </c>
      <c r="B12" s="229" t="s">
        <v>122</v>
      </c>
      <c r="C12" s="172">
        <v>390034.89</v>
      </c>
      <c r="D12" s="172">
        <v>388354.89</v>
      </c>
      <c r="E12" s="172">
        <v>390034.89</v>
      </c>
      <c r="F12" s="172">
        <v>388354.89</v>
      </c>
      <c r="G12" s="172">
        <v>388354.89</v>
      </c>
      <c r="H12" s="172"/>
      <c r="I12" s="172"/>
      <c r="J12" s="172"/>
      <c r="K12" s="172"/>
      <c r="L12" s="172">
        <v>1680</v>
      </c>
      <c r="M12" s="172"/>
      <c r="N12" s="172"/>
      <c r="O12" s="172"/>
      <c r="P12" s="172"/>
      <c r="Q12" s="172">
        <v>1680</v>
      </c>
      <c r="R12" s="172"/>
      <c r="S12" s="172"/>
      <c r="T12" s="172"/>
      <c r="U12" s="172"/>
      <c r="V12" s="172"/>
      <c r="W12" s="172"/>
    </row>
    <row r="13" ht="20.25" customHeight="1" spans="1:23">
      <c r="A13" s="230" t="s">
        <v>123</v>
      </c>
      <c r="B13" s="230" t="s">
        <v>124</v>
      </c>
      <c r="C13" s="172">
        <v>251024.37</v>
      </c>
      <c r="D13" s="172">
        <v>251024.37</v>
      </c>
      <c r="E13" s="172">
        <v>251024.37</v>
      </c>
      <c r="F13" s="172">
        <v>251024.37</v>
      </c>
      <c r="G13" s="172">
        <v>251024.37</v>
      </c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</row>
    <row r="14" ht="20.25" customHeight="1" spans="1:23">
      <c r="A14" s="230" t="s">
        <v>125</v>
      </c>
      <c r="B14" s="230" t="s">
        <v>126</v>
      </c>
      <c r="C14" s="172">
        <v>116755.52</v>
      </c>
      <c r="D14" s="172">
        <v>116755.52</v>
      </c>
      <c r="E14" s="172">
        <v>116755.52</v>
      </c>
      <c r="F14" s="172">
        <v>116755.52</v>
      </c>
      <c r="G14" s="172">
        <v>116755.52</v>
      </c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</row>
    <row r="15" ht="29" customHeight="1" spans="1:23">
      <c r="A15" s="230" t="s">
        <v>127</v>
      </c>
      <c r="B15" s="231" t="s">
        <v>128</v>
      </c>
      <c r="C15" s="172">
        <v>22255</v>
      </c>
      <c r="D15" s="172">
        <v>20575</v>
      </c>
      <c r="E15" s="172">
        <v>22255</v>
      </c>
      <c r="F15" s="172">
        <v>20575</v>
      </c>
      <c r="G15" s="172">
        <v>20575</v>
      </c>
      <c r="H15" s="172"/>
      <c r="I15" s="172"/>
      <c r="J15" s="172"/>
      <c r="K15" s="172"/>
      <c r="L15" s="172">
        <v>1680</v>
      </c>
      <c r="M15" s="172"/>
      <c r="N15" s="172"/>
      <c r="O15" s="172"/>
      <c r="P15" s="172"/>
      <c r="Q15" s="172">
        <v>1680</v>
      </c>
      <c r="R15" s="172"/>
      <c r="S15" s="172"/>
      <c r="T15" s="172"/>
      <c r="U15" s="172"/>
      <c r="V15" s="172"/>
      <c r="W15" s="172"/>
    </row>
    <row r="16" ht="20.25" customHeight="1" spans="1:23">
      <c r="A16" s="228" t="s">
        <v>129</v>
      </c>
      <c r="B16" s="228" t="s">
        <v>130</v>
      </c>
      <c r="C16" s="172">
        <v>5933163.03</v>
      </c>
      <c r="D16" s="172">
        <v>5528963.03</v>
      </c>
      <c r="E16" s="172">
        <v>5933163.03</v>
      </c>
      <c r="F16" s="172">
        <v>5528963.03</v>
      </c>
      <c r="G16" s="172">
        <v>4768963.03</v>
      </c>
      <c r="H16" s="172">
        <v>760000</v>
      </c>
      <c r="I16" s="172"/>
      <c r="J16" s="172"/>
      <c r="K16" s="172"/>
      <c r="L16" s="172">
        <v>404200</v>
      </c>
      <c r="M16" s="172"/>
      <c r="N16" s="172"/>
      <c r="O16" s="172"/>
      <c r="P16" s="172"/>
      <c r="Q16" s="172">
        <v>404200</v>
      </c>
      <c r="R16" s="172"/>
      <c r="S16" s="172"/>
      <c r="T16" s="172"/>
      <c r="U16" s="172"/>
      <c r="V16" s="172"/>
      <c r="W16" s="172"/>
    </row>
    <row r="17" ht="20.25" customHeight="1" spans="1:23">
      <c r="A17" s="229" t="s">
        <v>131</v>
      </c>
      <c r="B17" s="229" t="s">
        <v>132</v>
      </c>
      <c r="C17" s="172">
        <v>5433163.03</v>
      </c>
      <c r="D17" s="172">
        <v>5128963.03</v>
      </c>
      <c r="E17" s="172">
        <v>5433163.03</v>
      </c>
      <c r="F17" s="172">
        <v>5128963.03</v>
      </c>
      <c r="G17" s="172">
        <v>4768963.03</v>
      </c>
      <c r="H17" s="172">
        <v>360000</v>
      </c>
      <c r="I17" s="172"/>
      <c r="J17" s="172"/>
      <c r="K17" s="172"/>
      <c r="L17" s="172">
        <v>304200</v>
      </c>
      <c r="M17" s="172"/>
      <c r="N17" s="172"/>
      <c r="O17" s="172"/>
      <c r="P17" s="172"/>
      <c r="Q17" s="172">
        <v>304200</v>
      </c>
      <c r="R17" s="172"/>
      <c r="S17" s="172"/>
      <c r="T17" s="172"/>
      <c r="U17" s="172"/>
      <c r="V17" s="172"/>
      <c r="W17" s="172"/>
    </row>
    <row r="18" ht="20.25" customHeight="1" spans="1:23">
      <c r="A18" s="230" t="s">
        <v>133</v>
      </c>
      <c r="B18" s="230" t="s">
        <v>134</v>
      </c>
      <c r="C18" s="172">
        <v>5073163.03</v>
      </c>
      <c r="D18" s="172">
        <v>4768963.03</v>
      </c>
      <c r="E18" s="172">
        <v>5073163.03</v>
      </c>
      <c r="F18" s="172">
        <v>4768963.03</v>
      </c>
      <c r="G18" s="172">
        <v>4768963.03</v>
      </c>
      <c r="H18" s="172"/>
      <c r="I18" s="172"/>
      <c r="J18" s="172"/>
      <c r="K18" s="172"/>
      <c r="L18" s="172">
        <v>304200</v>
      </c>
      <c r="M18" s="172"/>
      <c r="N18" s="172"/>
      <c r="O18" s="172"/>
      <c r="P18" s="172"/>
      <c r="Q18" s="172">
        <v>304200</v>
      </c>
      <c r="R18" s="172"/>
      <c r="S18" s="172"/>
      <c r="T18" s="172"/>
      <c r="U18" s="172"/>
      <c r="V18" s="172"/>
      <c r="W18" s="172"/>
    </row>
    <row r="19" ht="29" customHeight="1" spans="1:23">
      <c r="A19" s="230" t="s">
        <v>135</v>
      </c>
      <c r="B19" s="231" t="s">
        <v>136</v>
      </c>
      <c r="C19" s="172">
        <v>360000</v>
      </c>
      <c r="D19" s="172">
        <v>360000</v>
      </c>
      <c r="E19" s="172">
        <v>360000</v>
      </c>
      <c r="F19" s="172">
        <v>360000</v>
      </c>
      <c r="G19" s="172"/>
      <c r="H19" s="172">
        <v>360000</v>
      </c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</row>
    <row r="20" ht="20.25" customHeight="1" spans="1:23">
      <c r="A20" s="229" t="s">
        <v>137</v>
      </c>
      <c r="B20" s="229" t="s">
        <v>138</v>
      </c>
      <c r="C20" s="172">
        <v>100000</v>
      </c>
      <c r="D20" s="172"/>
      <c r="E20" s="172">
        <v>100000</v>
      </c>
      <c r="F20" s="172"/>
      <c r="G20" s="172"/>
      <c r="H20" s="172"/>
      <c r="I20" s="172"/>
      <c r="J20" s="172"/>
      <c r="K20" s="172"/>
      <c r="L20" s="172">
        <v>100000</v>
      </c>
      <c r="M20" s="172"/>
      <c r="N20" s="172"/>
      <c r="O20" s="172"/>
      <c r="P20" s="172"/>
      <c r="Q20" s="172">
        <v>100000</v>
      </c>
      <c r="R20" s="172"/>
      <c r="S20" s="172"/>
      <c r="T20" s="172"/>
      <c r="U20" s="172"/>
      <c r="V20" s="172"/>
      <c r="W20" s="172"/>
    </row>
    <row r="21" ht="20.25" customHeight="1" spans="1:23">
      <c r="A21" s="230" t="s">
        <v>139</v>
      </c>
      <c r="B21" s="230" t="s">
        <v>140</v>
      </c>
      <c r="C21" s="172">
        <v>100000</v>
      </c>
      <c r="D21" s="172"/>
      <c r="E21" s="172">
        <v>100000</v>
      </c>
      <c r="F21" s="172"/>
      <c r="G21" s="172"/>
      <c r="H21" s="172"/>
      <c r="I21" s="172"/>
      <c r="J21" s="172"/>
      <c r="K21" s="172"/>
      <c r="L21" s="172">
        <v>100000</v>
      </c>
      <c r="M21" s="172"/>
      <c r="N21" s="172"/>
      <c r="O21" s="172"/>
      <c r="P21" s="172"/>
      <c r="Q21" s="172">
        <v>100000</v>
      </c>
      <c r="R21" s="172"/>
      <c r="S21" s="172"/>
      <c r="T21" s="172"/>
      <c r="U21" s="172"/>
      <c r="V21" s="172"/>
      <c r="W21" s="172"/>
    </row>
    <row r="22" ht="20.25" customHeight="1" spans="1:23">
      <c r="A22" s="229" t="s">
        <v>141</v>
      </c>
      <c r="B22" s="229" t="s">
        <v>142</v>
      </c>
      <c r="C22" s="172">
        <v>400000</v>
      </c>
      <c r="D22" s="172">
        <v>400000</v>
      </c>
      <c r="E22" s="172">
        <v>400000</v>
      </c>
      <c r="F22" s="172">
        <v>400000</v>
      </c>
      <c r="G22" s="172"/>
      <c r="H22" s="172">
        <v>400000</v>
      </c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</row>
    <row r="23" ht="20.25" customHeight="1" spans="1:23">
      <c r="A23" s="230" t="s">
        <v>143</v>
      </c>
      <c r="B23" s="230" t="s">
        <v>144</v>
      </c>
      <c r="C23" s="172">
        <v>400000</v>
      </c>
      <c r="D23" s="172">
        <v>400000</v>
      </c>
      <c r="E23" s="172">
        <v>400000</v>
      </c>
      <c r="F23" s="172">
        <v>400000</v>
      </c>
      <c r="G23" s="172"/>
      <c r="H23" s="172">
        <v>400000</v>
      </c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</row>
    <row r="24" ht="20.25" customHeight="1" spans="1:23">
      <c r="A24" s="228" t="s">
        <v>145</v>
      </c>
      <c r="B24" s="228" t="s">
        <v>146</v>
      </c>
      <c r="C24" s="172">
        <v>419970.12</v>
      </c>
      <c r="D24" s="172">
        <v>419970.12</v>
      </c>
      <c r="E24" s="172">
        <v>419970.12</v>
      </c>
      <c r="F24" s="172">
        <v>419970.12</v>
      </c>
      <c r="G24" s="172">
        <v>419970.12</v>
      </c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</row>
    <row r="25" ht="20.25" customHeight="1" spans="1:23">
      <c r="A25" s="229" t="s">
        <v>147</v>
      </c>
      <c r="B25" s="229" t="s">
        <v>148</v>
      </c>
      <c r="C25" s="172">
        <v>419970.12</v>
      </c>
      <c r="D25" s="172">
        <v>419970.12</v>
      </c>
      <c r="E25" s="172">
        <v>419970.12</v>
      </c>
      <c r="F25" s="172">
        <v>419970.12</v>
      </c>
      <c r="G25" s="172">
        <v>419970.12</v>
      </c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</row>
    <row r="26" ht="20.25" customHeight="1" spans="1:23">
      <c r="A26" s="230" t="s">
        <v>149</v>
      </c>
      <c r="B26" s="230" t="s">
        <v>150</v>
      </c>
      <c r="C26" s="172">
        <v>419970.12</v>
      </c>
      <c r="D26" s="172">
        <v>419970.12</v>
      </c>
      <c r="E26" s="172">
        <v>419970.12</v>
      </c>
      <c r="F26" s="172">
        <v>419970.12</v>
      </c>
      <c r="G26" s="172">
        <v>419970.12</v>
      </c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</row>
    <row r="27" ht="20.25" customHeight="1" spans="1:23">
      <c r="A27" s="232" t="s">
        <v>76</v>
      </c>
      <c r="B27" s="232"/>
      <c r="C27" s="173">
        <v>7324718.12</v>
      </c>
      <c r="D27" s="173">
        <v>6918838.12</v>
      </c>
      <c r="E27" s="173">
        <v>7324718.12</v>
      </c>
      <c r="F27" s="173">
        <v>6918838.12</v>
      </c>
      <c r="G27" s="173">
        <v>6158838.12</v>
      </c>
      <c r="H27" s="173">
        <v>760000</v>
      </c>
      <c r="I27" s="173"/>
      <c r="J27" s="173"/>
      <c r="K27" s="173"/>
      <c r="L27" s="173">
        <v>405880</v>
      </c>
      <c r="M27" s="173"/>
      <c r="N27" s="173"/>
      <c r="O27" s="173"/>
      <c r="P27" s="173"/>
      <c r="Q27" s="173">
        <v>405880</v>
      </c>
      <c r="R27" s="173"/>
      <c r="S27" s="173"/>
      <c r="T27" s="173"/>
      <c r="U27" s="173"/>
      <c r="V27" s="173"/>
      <c r="W27" s="173"/>
    </row>
  </sheetData>
  <sheetProtection formatCells="0" formatColumns="0" formatRows="0" insertRows="0" insertColumns="0" insertHyperlinks="0" deleteColumns="0" deleteRows="0" sort="0" autoFilter="0" pivotTables="0"/>
  <mergeCells count="22">
    <mergeCell ref="A2:W2"/>
    <mergeCell ref="A3:N3"/>
    <mergeCell ref="V3:W3"/>
    <mergeCell ref="E4:Q4"/>
    <mergeCell ref="R4:W4"/>
    <mergeCell ref="F5:H5"/>
    <mergeCell ref="L5:Q5"/>
    <mergeCell ref="A27:B27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0388888888888889" top="0.944444444444444" bottom="0.511811023622047" header="0.31496062992126" footer="0.31496062992126"/>
  <pageSetup paperSize="9" scale="4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5"/>
  <sheetViews>
    <sheetView showZeros="0" view="pageBreakPreview" zoomScaleNormal="100" workbookViewId="0">
      <pane xSplit="4" ySplit="6" topLeftCell="E7" activePane="bottomRight" state="frozen"/>
      <selection/>
      <selection pane="topRight"/>
      <selection pane="bottomLeft"/>
      <selection pane="bottomRight" activeCell="B22" sqref="A18:B22"/>
    </sheetView>
  </sheetViews>
  <sheetFormatPr defaultColWidth="0" defaultRowHeight="12" customHeight="1" zeroHeight="1" outlineLevelCol="3"/>
  <cols>
    <col min="1" max="1" width="34.287037037037" style="34" customWidth="1"/>
    <col min="2" max="2" width="21.1388888888889" style="34" customWidth="1"/>
    <col min="3" max="3" width="33.287037037037" style="34" customWidth="1"/>
    <col min="4" max="4" width="36.4259259259259" style="34" customWidth="1"/>
    <col min="5" max="16384" width="9.13888888888889" style="56" hidden="1"/>
  </cols>
  <sheetData>
    <row r="1" s="54" customFormat="1" ht="14.25" customHeight="1" spans="1:4">
      <c r="A1" s="212"/>
      <c r="B1" s="212"/>
      <c r="C1" s="212"/>
      <c r="D1" s="68"/>
    </row>
    <row r="2" s="54" customFormat="1" ht="36" customHeight="1" spans="1:4">
      <c r="A2" s="58" t="s">
        <v>6</v>
      </c>
      <c r="B2" s="58"/>
      <c r="C2" s="58"/>
      <c r="D2" s="58"/>
    </row>
    <row r="3" s="55" customFormat="1" ht="24" customHeight="1" spans="1:4">
      <c r="A3" s="99" t="str">
        <f>"单位名称："&amp;封面!$A$2</f>
        <v>单位名称：大理白族自治州生态环境局祥云分局</v>
      </c>
      <c r="B3" s="213"/>
      <c r="C3" s="213"/>
      <c r="D3" s="139" t="s">
        <v>21</v>
      </c>
    </row>
    <row r="4" ht="19.5" customHeight="1" spans="1:4">
      <c r="A4" s="62" t="s">
        <v>22</v>
      </c>
      <c r="B4" s="62"/>
      <c r="C4" s="62" t="s">
        <v>23</v>
      </c>
      <c r="D4" s="62"/>
    </row>
    <row r="5" ht="21.75" customHeight="1" spans="1:4">
      <c r="A5" s="62" t="s">
        <v>24</v>
      </c>
      <c r="B5" s="62" t="s">
        <v>25</v>
      </c>
      <c r="C5" s="62" t="s">
        <v>151</v>
      </c>
      <c r="D5" s="62" t="s">
        <v>25</v>
      </c>
    </row>
    <row r="6" ht="17.25" customHeight="1" spans="1:4">
      <c r="A6" s="62"/>
      <c r="B6" s="61"/>
      <c r="C6" s="62"/>
      <c r="D6" s="61"/>
    </row>
    <row r="7" ht="17.25" customHeight="1" spans="1:4">
      <c r="A7" s="214" t="s">
        <v>152</v>
      </c>
      <c r="B7" s="215">
        <f>SUM(B8:B10)</f>
        <v>6918838.12</v>
      </c>
      <c r="C7" s="105" t="s">
        <v>153</v>
      </c>
      <c r="D7" s="215">
        <f>SUM(D8:D32)</f>
        <v>6918838.12</v>
      </c>
    </row>
    <row r="8" ht="17.25" customHeight="1" spans="1:4">
      <c r="A8" s="214" t="s">
        <v>154</v>
      </c>
      <c r="B8" s="203">
        <v>6918838.12</v>
      </c>
      <c r="C8" s="105" t="s">
        <v>155</v>
      </c>
      <c r="D8" s="203"/>
    </row>
    <row r="9" ht="17.25" customHeight="1" spans="1:4">
      <c r="A9" s="214" t="s">
        <v>156</v>
      </c>
      <c r="B9" s="203"/>
      <c r="C9" s="105" t="s">
        <v>157</v>
      </c>
      <c r="D9" s="203"/>
    </row>
    <row r="10" ht="17.25" customHeight="1" spans="1:4">
      <c r="A10" s="214" t="s">
        <v>158</v>
      </c>
      <c r="B10" s="203"/>
      <c r="C10" s="105" t="s">
        <v>159</v>
      </c>
      <c r="D10" s="203"/>
    </row>
    <row r="11" ht="17.25" customHeight="1" spans="1:4">
      <c r="A11" s="214"/>
      <c r="B11" s="203"/>
      <c r="C11" s="105" t="s">
        <v>160</v>
      </c>
      <c r="D11" s="203"/>
    </row>
    <row r="12" ht="17.25" customHeight="1" spans="1:4">
      <c r="A12" s="216" t="s">
        <v>161</v>
      </c>
      <c r="B12" s="215">
        <f>SUM(B13:B15)</f>
        <v>0</v>
      </c>
      <c r="C12" s="105" t="s">
        <v>162</v>
      </c>
      <c r="D12" s="203"/>
    </row>
    <row r="13" ht="17.25" customHeight="1" spans="1:4">
      <c r="A13" s="214" t="s">
        <v>154</v>
      </c>
      <c r="B13" s="217"/>
      <c r="C13" s="105" t="s">
        <v>163</v>
      </c>
      <c r="D13" s="203"/>
    </row>
    <row r="14" ht="17.25" customHeight="1" spans="1:4">
      <c r="A14" s="105" t="s">
        <v>156</v>
      </c>
      <c r="B14" s="218"/>
      <c r="C14" s="105" t="s">
        <v>164</v>
      </c>
      <c r="D14" s="203"/>
    </row>
    <row r="15" ht="17.25" customHeight="1" spans="1:4">
      <c r="A15" s="105" t="s">
        <v>158</v>
      </c>
      <c r="B15" s="218"/>
      <c r="C15" s="105" t="s">
        <v>165</v>
      </c>
      <c r="D15" s="203">
        <v>581550.08</v>
      </c>
    </row>
    <row r="16" ht="17.25" customHeight="1" spans="1:4">
      <c r="A16" s="216"/>
      <c r="B16" s="203"/>
      <c r="C16" s="105" t="s">
        <v>166</v>
      </c>
      <c r="D16" s="203">
        <v>388354.89</v>
      </c>
    </row>
    <row r="17" ht="17.25" customHeight="1" spans="1:4">
      <c r="A17" s="214"/>
      <c r="B17" s="218"/>
      <c r="C17" s="105" t="s">
        <v>167</v>
      </c>
      <c r="D17" s="203">
        <v>5528963.03</v>
      </c>
    </row>
    <row r="18" ht="17.25" customHeight="1" spans="1:4">
      <c r="A18" s="105"/>
      <c r="B18" s="218"/>
      <c r="C18" s="105" t="s">
        <v>168</v>
      </c>
      <c r="D18" s="203"/>
    </row>
    <row r="19" ht="17.25" customHeight="1" spans="1:4">
      <c r="A19" s="105"/>
      <c r="B19" s="218"/>
      <c r="C19" s="105" t="s">
        <v>169</v>
      </c>
      <c r="D19" s="203"/>
    </row>
    <row r="20" ht="17.25" customHeight="1" spans="1:4">
      <c r="A20" s="216"/>
      <c r="B20" s="219"/>
      <c r="C20" s="105" t="s">
        <v>170</v>
      </c>
      <c r="D20" s="203"/>
    </row>
    <row r="21" ht="17.25" customHeight="1" spans="1:4">
      <c r="A21" s="214"/>
      <c r="B21" s="218"/>
      <c r="C21" s="105" t="s">
        <v>171</v>
      </c>
      <c r="D21" s="203"/>
    </row>
    <row r="22" ht="17.25" customHeight="1" spans="1:4">
      <c r="A22" s="105"/>
      <c r="B22" s="218"/>
      <c r="C22" s="105" t="s">
        <v>172</v>
      </c>
      <c r="D22" s="203"/>
    </row>
    <row r="23" ht="17.25" customHeight="1" spans="1:4">
      <c r="A23" s="105"/>
      <c r="B23" s="218"/>
      <c r="C23" s="105" t="s">
        <v>173</v>
      </c>
      <c r="D23" s="203"/>
    </row>
    <row r="24" ht="17.25" customHeight="1" spans="1:4">
      <c r="A24" s="216"/>
      <c r="B24" s="218"/>
      <c r="C24" s="105" t="s">
        <v>174</v>
      </c>
      <c r="D24" s="203"/>
    </row>
    <row r="25" ht="17.25" customHeight="1" spans="1:4">
      <c r="A25" s="216"/>
      <c r="B25" s="218"/>
      <c r="C25" s="105" t="s">
        <v>175</v>
      </c>
      <c r="D25" s="203"/>
    </row>
    <row r="26" ht="17.25" customHeight="1" spans="1:4">
      <c r="A26" s="216"/>
      <c r="B26" s="218"/>
      <c r="C26" s="105" t="s">
        <v>176</v>
      </c>
      <c r="D26" s="203">
        <v>419970.12</v>
      </c>
    </row>
    <row r="27" ht="17.25" customHeight="1" spans="1:4">
      <c r="A27" s="216"/>
      <c r="B27" s="218"/>
      <c r="C27" s="105" t="s">
        <v>177</v>
      </c>
      <c r="D27" s="203"/>
    </row>
    <row r="28" ht="17.25" customHeight="1" spans="1:4">
      <c r="A28" s="216"/>
      <c r="B28" s="218"/>
      <c r="C28" s="105" t="s">
        <v>178</v>
      </c>
      <c r="D28" s="203"/>
    </row>
    <row r="29" ht="17.25" customHeight="1" spans="1:4">
      <c r="A29" s="216"/>
      <c r="B29" s="218"/>
      <c r="C29" s="105" t="s">
        <v>179</v>
      </c>
      <c r="D29" s="203"/>
    </row>
    <row r="30" ht="17.25" customHeight="1" spans="1:4">
      <c r="A30" s="216"/>
      <c r="B30" s="218"/>
      <c r="C30" s="105" t="s">
        <v>180</v>
      </c>
      <c r="D30" s="203"/>
    </row>
    <row r="31" ht="17.25" customHeight="1" spans="1:4">
      <c r="A31" s="216"/>
      <c r="B31" s="218"/>
      <c r="C31" s="105" t="s">
        <v>181</v>
      </c>
      <c r="D31" s="203"/>
    </row>
    <row r="32" ht="17.25" customHeight="1" spans="1:4">
      <c r="A32" s="216"/>
      <c r="B32" s="218"/>
      <c r="C32" s="105" t="s">
        <v>182</v>
      </c>
      <c r="D32" s="203"/>
    </row>
    <row r="33" ht="17.25" customHeight="1" spans="1:4">
      <c r="A33" s="216"/>
      <c r="B33" s="218"/>
      <c r="C33" s="105"/>
      <c r="D33" s="203"/>
    </row>
    <row r="34" ht="17.25" customHeight="1" spans="1:4">
      <c r="A34" s="220"/>
      <c r="B34" s="217"/>
      <c r="C34" s="105" t="s">
        <v>183</v>
      </c>
      <c r="D34" s="217"/>
    </row>
    <row r="35" ht="17.25" customHeight="1" spans="1:4">
      <c r="A35" s="220" t="s">
        <v>184</v>
      </c>
      <c r="B35" s="215">
        <f>SUM(B7,B12)</f>
        <v>6918838.12</v>
      </c>
      <c r="C35" s="220" t="s">
        <v>72</v>
      </c>
      <c r="D35" s="215">
        <f>SUM(D7,D34)</f>
        <v>6918838.12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05555555556" bottom="0.511811023622047" header="0.31496062992126" footer="0.31496062992126"/>
  <pageSetup paperSize="9" scale="77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25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F17" sqref="F17"/>
    </sheetView>
  </sheetViews>
  <sheetFormatPr defaultColWidth="9.13888888888889" defaultRowHeight="14.25" customHeight="1"/>
  <cols>
    <col min="1" max="1" width="20.1388888888889" style="132" customWidth="1"/>
    <col min="2" max="2" width="39.712962962963" style="132" customWidth="1"/>
    <col min="3" max="3" width="13.712962962963" style="132" customWidth="1"/>
    <col min="4" max="13" width="13.712962962963" style="53" customWidth="1"/>
    <col min="14" max="16384" width="9.13888888888889" style="53"/>
  </cols>
  <sheetData>
    <row r="1" s="71" customFormat="1" ht="12" customHeight="1" spans="1:13">
      <c r="A1" s="176"/>
      <c r="B1" s="176"/>
      <c r="C1" s="176"/>
      <c r="E1" s="207"/>
      <c r="G1" s="70"/>
      <c r="H1" s="70"/>
      <c r="J1" s="207"/>
      <c r="L1" s="70"/>
      <c r="M1" s="70"/>
    </row>
    <row r="2" s="71" customFormat="1" ht="39" customHeight="1" spans="1:13">
      <c r="A2" s="58" t="s">
        <v>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="92" customFormat="1" ht="24" customHeight="1" spans="1:13">
      <c r="A3" s="99" t="str">
        <f>"单位名称："&amp;封面!$A$2</f>
        <v>单位名称：大理白族自治州生态环境局祥云分局</v>
      </c>
      <c r="B3" s="177"/>
      <c r="C3" s="177"/>
      <c r="G3" s="138"/>
      <c r="H3" s="139"/>
      <c r="I3" s="139"/>
      <c r="J3" s="139"/>
      <c r="K3" s="139"/>
      <c r="L3" s="138"/>
      <c r="M3" s="139" t="s">
        <v>21</v>
      </c>
    </row>
    <row r="4" ht="20.25" customHeight="1" spans="1:13">
      <c r="A4" s="145" t="s">
        <v>185</v>
      </c>
      <c r="B4" s="145"/>
      <c r="C4" s="145" t="s">
        <v>76</v>
      </c>
      <c r="D4" s="62" t="s">
        <v>186</v>
      </c>
      <c r="E4" s="62"/>
      <c r="F4" s="62"/>
      <c r="G4" s="62"/>
      <c r="H4" s="62"/>
      <c r="I4" s="62" t="s">
        <v>187</v>
      </c>
      <c r="J4" s="62"/>
      <c r="K4" s="62"/>
      <c r="L4" s="62"/>
      <c r="M4" s="62"/>
    </row>
    <row r="5" ht="20.25" customHeight="1" spans="1:13">
      <c r="A5" s="145" t="s">
        <v>95</v>
      </c>
      <c r="B5" s="145" t="s">
        <v>96</v>
      </c>
      <c r="C5" s="145"/>
      <c r="D5" s="62" t="s">
        <v>78</v>
      </c>
      <c r="E5" s="62" t="s">
        <v>100</v>
      </c>
      <c r="F5" s="62"/>
      <c r="G5" s="62"/>
      <c r="H5" s="62" t="s">
        <v>101</v>
      </c>
      <c r="I5" s="62" t="s">
        <v>78</v>
      </c>
      <c r="J5" s="62" t="s">
        <v>100</v>
      </c>
      <c r="K5" s="62"/>
      <c r="L5" s="62"/>
      <c r="M5" s="62" t="s">
        <v>101</v>
      </c>
    </row>
    <row r="6" ht="20.25" customHeight="1" spans="1:13">
      <c r="A6" s="145"/>
      <c r="B6" s="145"/>
      <c r="C6" s="145"/>
      <c r="D6" s="62"/>
      <c r="E6" s="62" t="s">
        <v>78</v>
      </c>
      <c r="F6" s="62" t="s">
        <v>188</v>
      </c>
      <c r="G6" s="62" t="s">
        <v>189</v>
      </c>
      <c r="H6" s="62"/>
      <c r="I6" s="62"/>
      <c r="J6" s="62" t="s">
        <v>78</v>
      </c>
      <c r="K6" s="62" t="s">
        <v>188</v>
      </c>
      <c r="L6" s="62" t="s">
        <v>189</v>
      </c>
      <c r="M6" s="62"/>
    </row>
    <row r="7" ht="13.5" customHeight="1" spans="1:13">
      <c r="A7" s="208" t="s">
        <v>190</v>
      </c>
      <c r="B7" s="208" t="s">
        <v>191</v>
      </c>
      <c r="C7" s="208" t="s">
        <v>192</v>
      </c>
      <c r="D7" s="208" t="s">
        <v>193</v>
      </c>
      <c r="E7" s="84" t="s">
        <v>194</v>
      </c>
      <c r="F7" s="208" t="s">
        <v>195</v>
      </c>
      <c r="G7" s="208" t="s">
        <v>196</v>
      </c>
      <c r="H7" s="208" t="s">
        <v>197</v>
      </c>
      <c r="I7" s="208" t="s">
        <v>198</v>
      </c>
      <c r="J7" s="84" t="s">
        <v>199</v>
      </c>
      <c r="K7" s="208" t="s">
        <v>200</v>
      </c>
      <c r="L7" s="208" t="s">
        <v>201</v>
      </c>
      <c r="M7" s="208" t="s">
        <v>202</v>
      </c>
    </row>
    <row r="8" ht="18.75" customHeight="1" spans="1:13">
      <c r="A8" s="122" t="s">
        <v>113</v>
      </c>
      <c r="B8" s="122" t="s">
        <v>114</v>
      </c>
      <c r="C8" s="17">
        <v>581550.08</v>
      </c>
      <c r="D8" s="17">
        <v>581550.08</v>
      </c>
      <c r="E8" s="17">
        <v>581550.08</v>
      </c>
      <c r="F8" s="17">
        <v>581550.08</v>
      </c>
      <c r="G8" s="17"/>
      <c r="H8" s="17"/>
      <c r="I8" s="17"/>
      <c r="J8" s="17"/>
      <c r="K8" s="17"/>
      <c r="L8" s="17"/>
      <c r="M8" s="17"/>
    </row>
    <row r="9" ht="18.75" customHeight="1" spans="1:13">
      <c r="A9" s="209" t="s">
        <v>115</v>
      </c>
      <c r="B9" s="209" t="s">
        <v>116</v>
      </c>
      <c r="C9" s="17">
        <v>581550.08</v>
      </c>
      <c r="D9" s="17">
        <v>581550.08</v>
      </c>
      <c r="E9" s="17">
        <v>581550.08</v>
      </c>
      <c r="F9" s="17">
        <v>581550.08</v>
      </c>
      <c r="G9" s="17"/>
      <c r="H9" s="17"/>
      <c r="I9" s="17"/>
      <c r="J9" s="17"/>
      <c r="K9" s="17"/>
      <c r="L9" s="17"/>
      <c r="M9" s="17"/>
    </row>
    <row r="10" ht="18.75" customHeight="1" spans="1:13">
      <c r="A10" s="210" t="s">
        <v>117</v>
      </c>
      <c r="B10" s="210" t="s">
        <v>118</v>
      </c>
      <c r="C10" s="17">
        <v>581550.08</v>
      </c>
      <c r="D10" s="17">
        <v>581550.08</v>
      </c>
      <c r="E10" s="17">
        <v>581550.08</v>
      </c>
      <c r="F10" s="17">
        <v>581550.08</v>
      </c>
      <c r="G10" s="17"/>
      <c r="H10" s="17"/>
      <c r="I10" s="17"/>
      <c r="J10" s="17"/>
      <c r="K10" s="17"/>
      <c r="L10" s="17"/>
      <c r="M10" s="17"/>
    </row>
    <row r="11" ht="18.75" customHeight="1" spans="1:13">
      <c r="A11" s="122" t="s">
        <v>119</v>
      </c>
      <c r="B11" s="122" t="s">
        <v>120</v>
      </c>
      <c r="C11" s="17">
        <v>388354.89</v>
      </c>
      <c r="D11" s="17">
        <v>388354.89</v>
      </c>
      <c r="E11" s="17">
        <v>388354.89</v>
      </c>
      <c r="F11" s="17">
        <v>388354.89</v>
      </c>
      <c r="G11" s="17"/>
      <c r="H11" s="17"/>
      <c r="I11" s="17"/>
      <c r="J11" s="17"/>
      <c r="K11" s="17"/>
      <c r="L11" s="17"/>
      <c r="M11" s="17"/>
    </row>
    <row r="12" ht="18.75" customHeight="1" spans="1:13">
      <c r="A12" s="209" t="s">
        <v>121</v>
      </c>
      <c r="B12" s="209" t="s">
        <v>122</v>
      </c>
      <c r="C12" s="17">
        <v>388354.89</v>
      </c>
      <c r="D12" s="17">
        <v>388354.89</v>
      </c>
      <c r="E12" s="17">
        <v>388354.89</v>
      </c>
      <c r="F12" s="17">
        <v>388354.89</v>
      </c>
      <c r="G12" s="17"/>
      <c r="H12" s="17"/>
      <c r="I12" s="17"/>
      <c r="J12" s="17"/>
      <c r="K12" s="17"/>
      <c r="L12" s="17"/>
      <c r="M12" s="17"/>
    </row>
    <row r="13" ht="18.75" customHeight="1" spans="1:13">
      <c r="A13" s="210" t="s">
        <v>123</v>
      </c>
      <c r="B13" s="210" t="s">
        <v>124</v>
      </c>
      <c r="C13" s="17">
        <v>251024.37</v>
      </c>
      <c r="D13" s="17">
        <v>251024.37</v>
      </c>
      <c r="E13" s="17">
        <v>251024.37</v>
      </c>
      <c r="F13" s="17">
        <v>251024.37</v>
      </c>
      <c r="G13" s="17"/>
      <c r="H13" s="17"/>
      <c r="I13" s="17"/>
      <c r="J13" s="17"/>
      <c r="K13" s="17"/>
      <c r="L13" s="17"/>
      <c r="M13" s="17"/>
    </row>
    <row r="14" ht="18.75" customHeight="1" spans="1:13">
      <c r="A14" s="210" t="s">
        <v>125</v>
      </c>
      <c r="B14" s="210" t="s">
        <v>126</v>
      </c>
      <c r="C14" s="17">
        <v>116755.52</v>
      </c>
      <c r="D14" s="17">
        <v>116755.52</v>
      </c>
      <c r="E14" s="17">
        <v>116755.52</v>
      </c>
      <c r="F14" s="17">
        <v>116755.52</v>
      </c>
      <c r="G14" s="17"/>
      <c r="H14" s="17"/>
      <c r="I14" s="17"/>
      <c r="J14" s="17"/>
      <c r="K14" s="17"/>
      <c r="L14" s="17"/>
      <c r="M14" s="17"/>
    </row>
    <row r="15" ht="18.75" customHeight="1" spans="1:13">
      <c r="A15" s="210" t="s">
        <v>127</v>
      </c>
      <c r="B15" s="210" t="s">
        <v>128</v>
      </c>
      <c r="C15" s="17">
        <v>20575</v>
      </c>
      <c r="D15" s="17">
        <v>20575</v>
      </c>
      <c r="E15" s="17">
        <v>20575</v>
      </c>
      <c r="F15" s="17">
        <v>20575</v>
      </c>
      <c r="G15" s="17"/>
      <c r="H15" s="17"/>
      <c r="I15" s="17"/>
      <c r="J15" s="17"/>
      <c r="K15" s="17"/>
      <c r="L15" s="17"/>
      <c r="M15" s="17"/>
    </row>
    <row r="16" ht="18.75" customHeight="1" spans="1:13">
      <c r="A16" s="122" t="s">
        <v>129</v>
      </c>
      <c r="B16" s="122" t="s">
        <v>130</v>
      </c>
      <c r="C16" s="17">
        <v>5528963.03</v>
      </c>
      <c r="D16" s="17">
        <v>5528963.03</v>
      </c>
      <c r="E16" s="17">
        <v>4768963.03</v>
      </c>
      <c r="F16" s="17">
        <v>4304660.77</v>
      </c>
      <c r="G16" s="17">
        <v>464302.26</v>
      </c>
      <c r="H16" s="17">
        <v>760000</v>
      </c>
      <c r="I16" s="17"/>
      <c r="J16" s="17"/>
      <c r="K16" s="17"/>
      <c r="L16" s="17"/>
      <c r="M16" s="17"/>
    </row>
    <row r="17" ht="18.75" customHeight="1" spans="1:13">
      <c r="A17" s="209" t="s">
        <v>131</v>
      </c>
      <c r="B17" s="209" t="s">
        <v>132</v>
      </c>
      <c r="C17" s="17">
        <v>5128963.03</v>
      </c>
      <c r="D17" s="17">
        <v>5128963.03</v>
      </c>
      <c r="E17" s="17">
        <v>4768963.03</v>
      </c>
      <c r="F17" s="17">
        <v>4304660.77</v>
      </c>
      <c r="G17" s="17">
        <v>464302.26</v>
      </c>
      <c r="H17" s="17">
        <v>360000</v>
      </c>
      <c r="I17" s="17"/>
      <c r="J17" s="17"/>
      <c r="K17" s="17"/>
      <c r="L17" s="17"/>
      <c r="M17" s="17"/>
    </row>
    <row r="18" ht="18.75" customHeight="1" spans="1:13">
      <c r="A18" s="210" t="s">
        <v>133</v>
      </c>
      <c r="B18" s="210" t="s">
        <v>134</v>
      </c>
      <c r="C18" s="17">
        <v>4768963.03</v>
      </c>
      <c r="D18" s="17">
        <v>4768963.03</v>
      </c>
      <c r="E18" s="17">
        <v>4768963.03</v>
      </c>
      <c r="F18" s="17">
        <v>4304660.77</v>
      </c>
      <c r="G18" s="17">
        <v>464302.26</v>
      </c>
      <c r="H18" s="17"/>
      <c r="I18" s="17"/>
      <c r="J18" s="17"/>
      <c r="K18" s="17"/>
      <c r="L18" s="17"/>
      <c r="M18" s="17"/>
    </row>
    <row r="19" ht="18.75" customHeight="1" spans="1:13">
      <c r="A19" s="210" t="s">
        <v>135</v>
      </c>
      <c r="B19" s="210" t="s">
        <v>136</v>
      </c>
      <c r="C19" s="17">
        <v>360000</v>
      </c>
      <c r="D19" s="17">
        <v>360000</v>
      </c>
      <c r="E19" s="17"/>
      <c r="F19" s="17"/>
      <c r="G19" s="17"/>
      <c r="H19" s="17">
        <v>360000</v>
      </c>
      <c r="I19" s="17"/>
      <c r="J19" s="17"/>
      <c r="K19" s="17"/>
      <c r="L19" s="17"/>
      <c r="M19" s="17"/>
    </row>
    <row r="20" ht="18.75" customHeight="1" spans="1:13">
      <c r="A20" s="209" t="s">
        <v>141</v>
      </c>
      <c r="B20" s="209" t="s">
        <v>142</v>
      </c>
      <c r="C20" s="17">
        <v>400000</v>
      </c>
      <c r="D20" s="17">
        <v>400000</v>
      </c>
      <c r="E20" s="17"/>
      <c r="F20" s="17"/>
      <c r="G20" s="17"/>
      <c r="H20" s="17">
        <v>400000</v>
      </c>
      <c r="I20" s="17"/>
      <c r="J20" s="17"/>
      <c r="K20" s="17"/>
      <c r="L20" s="17"/>
      <c r="M20" s="17"/>
    </row>
    <row r="21" ht="18.75" customHeight="1" spans="1:13">
      <c r="A21" s="210" t="s">
        <v>143</v>
      </c>
      <c r="B21" s="210" t="s">
        <v>144</v>
      </c>
      <c r="C21" s="17">
        <v>400000</v>
      </c>
      <c r="D21" s="17">
        <v>400000</v>
      </c>
      <c r="E21" s="17"/>
      <c r="F21" s="17"/>
      <c r="G21" s="17"/>
      <c r="H21" s="17">
        <v>400000</v>
      </c>
      <c r="I21" s="17"/>
      <c r="J21" s="17"/>
      <c r="K21" s="17"/>
      <c r="L21" s="17"/>
      <c r="M21" s="17"/>
    </row>
    <row r="22" ht="18.75" customHeight="1" spans="1:13">
      <c r="A22" s="122" t="s">
        <v>145</v>
      </c>
      <c r="B22" s="122" t="s">
        <v>146</v>
      </c>
      <c r="C22" s="17">
        <v>419970.12</v>
      </c>
      <c r="D22" s="17">
        <v>419970.12</v>
      </c>
      <c r="E22" s="17">
        <v>419970.12</v>
      </c>
      <c r="F22" s="17">
        <v>419970.12</v>
      </c>
      <c r="G22" s="17"/>
      <c r="H22" s="17"/>
      <c r="I22" s="17"/>
      <c r="J22" s="17"/>
      <c r="K22" s="17"/>
      <c r="L22" s="17"/>
      <c r="M22" s="17"/>
    </row>
    <row r="23" ht="18.75" customHeight="1" spans="1:13">
      <c r="A23" s="209" t="s">
        <v>147</v>
      </c>
      <c r="B23" s="209" t="s">
        <v>148</v>
      </c>
      <c r="C23" s="17">
        <v>419970.12</v>
      </c>
      <c r="D23" s="17">
        <v>419970.12</v>
      </c>
      <c r="E23" s="17">
        <v>419970.12</v>
      </c>
      <c r="F23" s="17">
        <v>419970.12</v>
      </c>
      <c r="G23" s="17"/>
      <c r="H23" s="17"/>
      <c r="I23" s="17"/>
      <c r="J23" s="17"/>
      <c r="K23" s="17"/>
      <c r="L23" s="17"/>
      <c r="M23" s="17"/>
    </row>
    <row r="24" ht="18.75" customHeight="1" spans="1:13">
      <c r="A24" s="210" t="s">
        <v>149</v>
      </c>
      <c r="B24" s="210" t="s">
        <v>150</v>
      </c>
      <c r="C24" s="17">
        <v>419970.12</v>
      </c>
      <c r="D24" s="17">
        <v>419970.12</v>
      </c>
      <c r="E24" s="17">
        <v>419970.12</v>
      </c>
      <c r="F24" s="17">
        <v>419970.12</v>
      </c>
      <c r="G24" s="17"/>
      <c r="H24" s="17"/>
      <c r="I24" s="17"/>
      <c r="J24" s="17"/>
      <c r="K24" s="17"/>
      <c r="L24" s="17"/>
      <c r="M24" s="17"/>
    </row>
    <row r="25" ht="18.75" customHeight="1" spans="1:13">
      <c r="A25" s="211" t="s">
        <v>76</v>
      </c>
      <c r="B25" s="211"/>
      <c r="C25" s="124">
        <v>6918838.12</v>
      </c>
      <c r="D25" s="124">
        <v>6918838.12</v>
      </c>
      <c r="E25" s="124">
        <v>6158838.12</v>
      </c>
      <c r="F25" s="124">
        <v>5694535.86</v>
      </c>
      <c r="G25" s="124">
        <v>464302.26</v>
      </c>
      <c r="H25" s="124">
        <v>760000</v>
      </c>
      <c r="I25" s="124"/>
      <c r="J25" s="124"/>
      <c r="K25" s="124"/>
      <c r="L25" s="124"/>
      <c r="M25" s="124"/>
    </row>
  </sheetData>
  <sheetProtection formatCells="0" formatColumns="0" formatRows="0" insertRows="0" insertColumns="0" insertHyperlinks="0" deleteColumns="0" deleteRows="0" sort="0" autoFilter="0" pivotTables="0"/>
  <mergeCells count="15">
    <mergeCell ref="A2:M2"/>
    <mergeCell ref="A3:F3"/>
    <mergeCell ref="A4:B4"/>
    <mergeCell ref="D4:H4"/>
    <mergeCell ref="I4:M4"/>
    <mergeCell ref="E5:G5"/>
    <mergeCell ref="J5:L5"/>
    <mergeCell ref="A25:B25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90277777777778" bottom="0.511811023622047" header="0.31496062992126" footer="0.31496062992126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K29" sqref="K29"/>
    </sheetView>
  </sheetViews>
  <sheetFormatPr defaultColWidth="9" defaultRowHeight="15.6" outlineLevelCol="5"/>
  <cols>
    <col min="1" max="2" width="27.4259259259259" style="184" customWidth="1"/>
    <col min="3" max="3" width="17.287037037037" style="185" customWidth="1"/>
    <col min="4" max="5" width="26.287037037037" style="186" customWidth="1"/>
    <col min="6" max="6" width="18.712962962963" style="186" customWidth="1"/>
    <col min="7" max="16384" width="9" style="71"/>
  </cols>
  <sheetData>
    <row r="1" ht="12" customHeight="1" spans="1:6">
      <c r="A1" s="187"/>
      <c r="B1" s="187"/>
      <c r="C1" s="110"/>
      <c r="D1" s="71"/>
      <c r="E1" s="71"/>
      <c r="F1" s="188"/>
    </row>
    <row r="2" ht="25.5" customHeight="1" spans="1:6">
      <c r="A2" s="189" t="s">
        <v>8</v>
      </c>
      <c r="B2" s="189"/>
      <c r="C2" s="189"/>
      <c r="D2" s="189"/>
      <c r="E2" s="190"/>
      <c r="F2" s="190"/>
    </row>
    <row r="3" ht="15.75" customHeight="1" spans="1:6">
      <c r="A3" s="191" t="str">
        <f>"单位名称："&amp;封面!$A$2</f>
        <v>单位名称：大理白族自治州生态环境局祥云分局</v>
      </c>
      <c r="B3" s="187"/>
      <c r="C3" s="110"/>
      <c r="D3" s="71"/>
      <c r="E3" s="71"/>
      <c r="F3" s="192" t="s">
        <v>21</v>
      </c>
    </row>
    <row r="4" s="183" customFormat="1" ht="19.5" customHeight="1" spans="1:6">
      <c r="A4" s="193" t="s">
        <v>203</v>
      </c>
      <c r="B4" s="194" t="s">
        <v>204</v>
      </c>
      <c r="C4" s="195" t="s">
        <v>205</v>
      </c>
      <c r="D4" s="196"/>
      <c r="E4" s="197"/>
      <c r="F4" s="194" t="s">
        <v>206</v>
      </c>
    </row>
    <row r="5" s="183" customFormat="1" ht="19.5" customHeight="1" spans="1:6">
      <c r="A5" s="198"/>
      <c r="B5" s="199"/>
      <c r="C5" s="200" t="s">
        <v>78</v>
      </c>
      <c r="D5" s="200" t="s">
        <v>207</v>
      </c>
      <c r="E5" s="200" t="s">
        <v>208</v>
      </c>
      <c r="F5" s="199"/>
    </row>
    <row r="6" s="183" customFormat="1" ht="15.95" customHeight="1" spans="1:6">
      <c r="A6" s="201" t="s">
        <v>209</v>
      </c>
      <c r="B6" s="201">
        <v>2</v>
      </c>
      <c r="C6" s="202" t="s">
        <v>210</v>
      </c>
      <c r="D6" s="201">
        <v>4</v>
      </c>
      <c r="E6" s="201">
        <v>5</v>
      </c>
      <c r="F6" s="201">
        <v>6</v>
      </c>
    </row>
    <row r="7" ht="15.95" customHeight="1" spans="1:6">
      <c r="A7" s="203">
        <v>47000</v>
      </c>
      <c r="B7" s="203"/>
      <c r="C7" s="203">
        <v>40000</v>
      </c>
      <c r="D7" s="203"/>
      <c r="E7" s="203">
        <v>40000</v>
      </c>
      <c r="F7" s="203">
        <v>7000</v>
      </c>
    </row>
    <row r="8" ht="15.95" customHeight="1" spans="1:6">
      <c r="A8" s="204"/>
      <c r="B8" s="204"/>
      <c r="C8" s="205"/>
      <c r="D8" s="204"/>
      <c r="E8" s="204"/>
      <c r="F8" s="204"/>
    </row>
    <row r="9" spans="1:1">
      <c r="A9" s="20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708333333333333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46"/>
  <sheetViews>
    <sheetView showZeros="0" view="pageBreakPreview" zoomScaleNormal="85" workbookViewId="0">
      <pane xSplit="2" ySplit="8" topLeftCell="H37" activePane="bottomRight" state="frozen"/>
      <selection/>
      <selection pane="topRight"/>
      <selection pane="bottomLeft"/>
      <selection pane="bottomRight" activeCell="E19" sqref="E19"/>
    </sheetView>
  </sheetViews>
  <sheetFormatPr defaultColWidth="9.13888888888889" defaultRowHeight="14.25" customHeight="1"/>
  <cols>
    <col min="1" max="1" width="21.5740740740741" style="132" customWidth="1"/>
    <col min="2" max="2" width="22.5740740740741" style="132" customWidth="1"/>
    <col min="3" max="3" width="20.712962962963" style="132" customWidth="1"/>
    <col min="4" max="5" width="15.1388888888889" style="132" customWidth="1"/>
    <col min="6" max="6" width="14.287037037037" style="132" customWidth="1"/>
    <col min="7" max="7" width="19.5740740740741" style="132" customWidth="1"/>
    <col min="8" max="8" width="14.287037037037" style="132" customWidth="1"/>
    <col min="9" max="9" width="13.712962962963" style="175" customWidth="1"/>
    <col min="10" max="10" width="13.5740740740741" style="175" customWidth="1"/>
    <col min="11" max="11" width="14.5740740740741" style="175" customWidth="1"/>
    <col min="12" max="12" width="12.1388888888889" style="175" customWidth="1"/>
    <col min="13" max="13" width="9.57407407407407" style="175" customWidth="1"/>
    <col min="14" max="14" width="12.1388888888889" style="175" customWidth="1"/>
    <col min="15" max="15" width="6.86111111111111" style="175" customWidth="1"/>
    <col min="16" max="18" width="9.13888888888889" style="175" customWidth="1"/>
    <col min="19" max="19" width="12.1388888888889" style="175" customWidth="1"/>
    <col min="20" max="20" width="6.57407407407407" style="175" customWidth="1"/>
    <col min="21" max="21" width="9.71296296296296" style="175" customWidth="1"/>
    <col min="22" max="22" width="9.13888888888889" style="175" customWidth="1"/>
    <col min="23" max="23" width="9.86111111111111" style="175" customWidth="1"/>
    <col min="24" max="24" width="10.287037037037" style="175" customWidth="1"/>
    <col min="25" max="25" width="13.4259259259259" style="175" customWidth="1"/>
    <col min="26" max="26" width="8" style="175" customWidth="1"/>
    <col min="27" max="27" width="9.28703703703704" style="175" customWidth="1"/>
    <col min="28" max="28" width="10.287037037037" style="175" customWidth="1"/>
    <col min="29" max="29" width="9.71296296296296" style="175" customWidth="1"/>
    <col min="30" max="30" width="6.13888888888889" style="175" customWidth="1"/>
    <col min="31" max="16384" width="9.13888888888889" style="53"/>
  </cols>
  <sheetData>
    <row r="1" s="71" customFormat="1" ht="12" customHeight="1" spans="1:30">
      <c r="A1" s="176"/>
      <c r="B1" s="176"/>
      <c r="C1" s="176"/>
      <c r="D1" s="176"/>
      <c r="E1" s="176"/>
      <c r="F1" s="176"/>
      <c r="G1" s="176"/>
      <c r="H1" s="176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81"/>
    </row>
    <row r="2" s="71" customFormat="1" ht="39" customHeight="1" spans="1:30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="92" customFormat="1" ht="24" customHeight="1" spans="1:30">
      <c r="A3" s="99" t="str">
        <f>"单位名称："&amp;封面!$A$2</f>
        <v>单位名称：大理白族自治州生态环境局祥云分局</v>
      </c>
      <c r="B3" s="177"/>
      <c r="C3" s="177"/>
      <c r="D3" s="177"/>
      <c r="E3" s="177"/>
      <c r="F3" s="177"/>
      <c r="G3" s="177"/>
      <c r="H3" s="177"/>
      <c r="Y3" s="76"/>
      <c r="Z3" s="76"/>
      <c r="AA3" s="76"/>
      <c r="AB3" s="76"/>
      <c r="AC3" s="182" t="s">
        <v>21</v>
      </c>
      <c r="AD3" s="182"/>
    </row>
    <row r="4" ht="18" customHeight="1" spans="1:30">
      <c r="A4" s="140" t="s">
        <v>211</v>
      </c>
      <c r="B4" s="140" t="s">
        <v>212</v>
      </c>
      <c r="C4" s="140" t="s">
        <v>213</v>
      </c>
      <c r="D4" s="140" t="s">
        <v>214</v>
      </c>
      <c r="E4" s="140" t="s">
        <v>215</v>
      </c>
      <c r="F4" s="140" t="s">
        <v>216</v>
      </c>
      <c r="G4" s="140" t="s">
        <v>217</v>
      </c>
      <c r="H4" s="77" t="s">
        <v>76</v>
      </c>
      <c r="I4" s="169" t="s">
        <v>77</v>
      </c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1"/>
      <c r="Y4" s="102" t="s">
        <v>64</v>
      </c>
      <c r="Z4" s="112"/>
      <c r="AA4" s="112"/>
      <c r="AB4" s="112"/>
      <c r="AC4" s="112"/>
      <c r="AD4" s="118"/>
    </row>
    <row r="5" ht="18" customHeight="1" spans="1:30">
      <c r="A5" s="140"/>
      <c r="B5" s="140"/>
      <c r="C5" s="140"/>
      <c r="D5" s="140"/>
      <c r="E5" s="140"/>
      <c r="F5" s="140"/>
      <c r="G5" s="140"/>
      <c r="H5" s="178"/>
      <c r="I5" s="101" t="s">
        <v>78</v>
      </c>
      <c r="J5" s="61" t="s">
        <v>79</v>
      </c>
      <c r="K5" s="61"/>
      <c r="L5" s="61"/>
      <c r="M5" s="61"/>
      <c r="N5" s="61"/>
      <c r="O5" s="61"/>
      <c r="P5" s="101" t="s">
        <v>80</v>
      </c>
      <c r="Q5" s="101" t="s">
        <v>81</v>
      </c>
      <c r="R5" s="101" t="s">
        <v>82</v>
      </c>
      <c r="S5" s="61" t="s">
        <v>83</v>
      </c>
      <c r="T5" s="61"/>
      <c r="U5" s="61"/>
      <c r="V5" s="61"/>
      <c r="W5" s="61"/>
      <c r="X5" s="61"/>
      <c r="Y5" s="101" t="s">
        <v>78</v>
      </c>
      <c r="Z5" s="101" t="s">
        <v>79</v>
      </c>
      <c r="AA5" s="101" t="s">
        <v>80</v>
      </c>
      <c r="AB5" s="101" t="s">
        <v>81</v>
      </c>
      <c r="AC5" s="101" t="s">
        <v>82</v>
      </c>
      <c r="AD5" s="101" t="s">
        <v>83</v>
      </c>
    </row>
    <row r="6" ht="18" customHeight="1" spans="1:30">
      <c r="A6" s="140"/>
      <c r="B6" s="140"/>
      <c r="C6" s="140"/>
      <c r="D6" s="140"/>
      <c r="E6" s="140"/>
      <c r="F6" s="140"/>
      <c r="G6" s="140"/>
      <c r="H6" s="178"/>
      <c r="I6" s="103"/>
      <c r="J6" s="61" t="s">
        <v>218</v>
      </c>
      <c r="K6" s="61"/>
      <c r="L6" s="61" t="s">
        <v>219</v>
      </c>
      <c r="M6" s="61" t="s">
        <v>220</v>
      </c>
      <c r="N6" s="61" t="s">
        <v>221</v>
      </c>
      <c r="O6" s="61" t="s">
        <v>222</v>
      </c>
      <c r="P6" s="103"/>
      <c r="Q6" s="103"/>
      <c r="R6" s="103"/>
      <c r="S6" s="101" t="s">
        <v>78</v>
      </c>
      <c r="T6" s="101" t="s">
        <v>84</v>
      </c>
      <c r="U6" s="101" t="s">
        <v>85</v>
      </c>
      <c r="V6" s="101" t="s">
        <v>86</v>
      </c>
      <c r="W6" s="101" t="s">
        <v>87</v>
      </c>
      <c r="X6" s="101" t="s">
        <v>88</v>
      </c>
      <c r="Y6" s="103"/>
      <c r="Z6" s="103"/>
      <c r="AA6" s="103"/>
      <c r="AB6" s="103"/>
      <c r="AC6" s="103"/>
      <c r="AD6" s="103"/>
    </row>
    <row r="7" ht="30" customHeight="1" spans="1:30">
      <c r="A7" s="140"/>
      <c r="B7" s="140"/>
      <c r="C7" s="140"/>
      <c r="D7" s="140"/>
      <c r="E7" s="140"/>
      <c r="F7" s="140"/>
      <c r="G7" s="140"/>
      <c r="H7" s="80"/>
      <c r="I7" s="104"/>
      <c r="J7" s="61" t="s">
        <v>218</v>
      </c>
      <c r="K7" s="61" t="s">
        <v>223</v>
      </c>
      <c r="L7" s="61"/>
      <c r="M7" s="61"/>
      <c r="N7" s="61"/>
      <c r="O7" s="61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</row>
    <row r="8" ht="18" customHeight="1" spans="1:30">
      <c r="A8" s="179" t="s">
        <v>190</v>
      </c>
      <c r="B8" s="179" t="s">
        <v>191</v>
      </c>
      <c r="C8" s="179" t="s">
        <v>224</v>
      </c>
      <c r="D8" s="179" t="s">
        <v>225</v>
      </c>
      <c r="E8" s="179" t="s">
        <v>226</v>
      </c>
      <c r="F8" s="179" t="s">
        <v>195</v>
      </c>
      <c r="G8" s="179" t="s">
        <v>196</v>
      </c>
      <c r="H8" s="179" t="s">
        <v>227</v>
      </c>
      <c r="I8" s="179" t="s">
        <v>228</v>
      </c>
      <c r="J8" s="179" t="s">
        <v>229</v>
      </c>
      <c r="K8" s="179" t="s">
        <v>200</v>
      </c>
      <c r="L8" s="179" t="s">
        <v>201</v>
      </c>
      <c r="M8" s="179" t="s">
        <v>202</v>
      </c>
      <c r="N8" s="179" t="s">
        <v>230</v>
      </c>
      <c r="O8" s="179" t="s">
        <v>231</v>
      </c>
      <c r="P8" s="179" t="s">
        <v>232</v>
      </c>
      <c r="Q8" s="179" t="s">
        <v>233</v>
      </c>
      <c r="R8" s="179" t="s">
        <v>234</v>
      </c>
      <c r="S8" s="179" t="s">
        <v>235</v>
      </c>
      <c r="T8" s="179" t="s">
        <v>236</v>
      </c>
      <c r="U8" s="179" t="s">
        <v>237</v>
      </c>
      <c r="V8" s="179" t="s">
        <v>238</v>
      </c>
      <c r="W8" s="179" t="s">
        <v>239</v>
      </c>
      <c r="X8" s="179" t="s">
        <v>240</v>
      </c>
      <c r="Y8" s="179" t="s">
        <v>241</v>
      </c>
      <c r="Z8" s="179" t="s">
        <v>242</v>
      </c>
      <c r="AA8" s="179" t="s">
        <v>243</v>
      </c>
      <c r="AB8" s="179" t="s">
        <v>244</v>
      </c>
      <c r="AC8" s="179" t="s">
        <v>245</v>
      </c>
      <c r="AD8" s="179" t="s">
        <v>246</v>
      </c>
    </row>
    <row r="9" ht="28" customHeight="1" spans="1:30">
      <c r="A9" s="165" t="s">
        <v>0</v>
      </c>
      <c r="B9" s="165" t="s">
        <v>247</v>
      </c>
      <c r="C9" s="165" t="s">
        <v>248</v>
      </c>
      <c r="D9" s="165" t="s">
        <v>133</v>
      </c>
      <c r="E9" s="165" t="s">
        <v>134</v>
      </c>
      <c r="F9" s="165" t="s">
        <v>249</v>
      </c>
      <c r="G9" s="165" t="s">
        <v>250</v>
      </c>
      <c r="H9" s="172">
        <v>753689.64</v>
      </c>
      <c r="I9" s="172">
        <v>753689.64</v>
      </c>
      <c r="J9" s="172">
        <v>753689.64</v>
      </c>
      <c r="K9" s="172"/>
      <c r="L9" s="172">
        <v>226106.89</v>
      </c>
      <c r="M9" s="172"/>
      <c r="N9" s="172">
        <v>527582.75</v>
      </c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</row>
    <row r="10" ht="28" customHeight="1" spans="1:30">
      <c r="A10" s="165" t="s">
        <v>0</v>
      </c>
      <c r="B10" s="165" t="s">
        <v>247</v>
      </c>
      <c r="C10" s="165" t="s">
        <v>248</v>
      </c>
      <c r="D10" s="165" t="s">
        <v>133</v>
      </c>
      <c r="E10" s="165" t="s">
        <v>134</v>
      </c>
      <c r="F10" s="165" t="s">
        <v>251</v>
      </c>
      <c r="G10" s="165" t="s">
        <v>252</v>
      </c>
      <c r="H10" s="172">
        <v>869585.76</v>
      </c>
      <c r="I10" s="172">
        <v>869585.76</v>
      </c>
      <c r="J10" s="172">
        <v>869585.76</v>
      </c>
      <c r="K10" s="172"/>
      <c r="L10" s="172">
        <v>260875.73</v>
      </c>
      <c r="M10" s="172"/>
      <c r="N10" s="172">
        <v>608710.03</v>
      </c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4"/>
      <c r="AD10" s="174"/>
    </row>
    <row r="11" ht="27" customHeight="1" spans="1:30">
      <c r="A11" s="165" t="s">
        <v>0</v>
      </c>
      <c r="B11" s="165" t="s">
        <v>247</v>
      </c>
      <c r="C11" s="165" t="s">
        <v>248</v>
      </c>
      <c r="D11" s="165" t="s">
        <v>133</v>
      </c>
      <c r="E11" s="165" t="s">
        <v>134</v>
      </c>
      <c r="F11" s="165" t="s">
        <v>253</v>
      </c>
      <c r="G11" s="165" t="s">
        <v>254</v>
      </c>
      <c r="H11" s="172">
        <v>3375</v>
      </c>
      <c r="I11" s="172">
        <v>3375</v>
      </c>
      <c r="J11" s="172">
        <v>3375</v>
      </c>
      <c r="K11" s="172"/>
      <c r="L11" s="172">
        <v>1012.5</v>
      </c>
      <c r="M11" s="172"/>
      <c r="N11" s="172">
        <v>2362.5</v>
      </c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4"/>
      <c r="AD11" s="174"/>
    </row>
    <row r="12" ht="31" customHeight="1" spans="1:30">
      <c r="A12" s="165" t="s">
        <v>0</v>
      </c>
      <c r="B12" s="165" t="s">
        <v>247</v>
      </c>
      <c r="C12" s="165" t="s">
        <v>248</v>
      </c>
      <c r="D12" s="165" t="s">
        <v>133</v>
      </c>
      <c r="E12" s="165" t="s">
        <v>134</v>
      </c>
      <c r="F12" s="165" t="s">
        <v>253</v>
      </c>
      <c r="G12" s="165" t="s">
        <v>254</v>
      </c>
      <c r="H12" s="172">
        <v>58547</v>
      </c>
      <c r="I12" s="172">
        <v>58547</v>
      </c>
      <c r="J12" s="172">
        <v>58547</v>
      </c>
      <c r="K12" s="172"/>
      <c r="L12" s="172">
        <v>17564.1</v>
      </c>
      <c r="M12" s="172"/>
      <c r="N12" s="172">
        <v>40982.9</v>
      </c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4"/>
      <c r="AD12" s="174"/>
    </row>
    <row r="13" ht="30" customHeight="1" spans="1:30">
      <c r="A13" s="165" t="s">
        <v>0</v>
      </c>
      <c r="B13" s="165" t="s">
        <v>255</v>
      </c>
      <c r="C13" s="165" t="s">
        <v>256</v>
      </c>
      <c r="D13" s="165" t="s">
        <v>133</v>
      </c>
      <c r="E13" s="165" t="s">
        <v>134</v>
      </c>
      <c r="F13" s="165" t="s">
        <v>249</v>
      </c>
      <c r="G13" s="165" t="s">
        <v>250</v>
      </c>
      <c r="H13" s="172">
        <v>857492.28</v>
      </c>
      <c r="I13" s="172">
        <v>857492.28</v>
      </c>
      <c r="J13" s="172">
        <v>857492.28</v>
      </c>
      <c r="K13" s="172"/>
      <c r="L13" s="172">
        <v>257247.68</v>
      </c>
      <c r="M13" s="172"/>
      <c r="N13" s="172">
        <v>600244.6</v>
      </c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4"/>
      <c r="AD13" s="174"/>
    </row>
    <row r="14" ht="30" customHeight="1" spans="1:30">
      <c r="A14" s="165" t="s">
        <v>0</v>
      </c>
      <c r="B14" s="165" t="s">
        <v>255</v>
      </c>
      <c r="C14" s="165" t="s">
        <v>256</v>
      </c>
      <c r="D14" s="165" t="s">
        <v>133</v>
      </c>
      <c r="E14" s="165" t="s">
        <v>134</v>
      </c>
      <c r="F14" s="165" t="s">
        <v>251</v>
      </c>
      <c r="G14" s="165" t="s">
        <v>252</v>
      </c>
      <c r="H14" s="172">
        <v>161196</v>
      </c>
      <c r="I14" s="172">
        <v>161196</v>
      </c>
      <c r="J14" s="172">
        <v>161196</v>
      </c>
      <c r="K14" s="172"/>
      <c r="L14" s="172">
        <v>48358.8</v>
      </c>
      <c r="M14" s="172"/>
      <c r="N14" s="172">
        <v>112837.2</v>
      </c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4"/>
      <c r="AD14" s="174"/>
    </row>
    <row r="15" ht="28" customHeight="1" spans="1:30">
      <c r="A15" s="165" t="s">
        <v>0</v>
      </c>
      <c r="B15" s="165" t="s">
        <v>255</v>
      </c>
      <c r="C15" s="165" t="s">
        <v>256</v>
      </c>
      <c r="D15" s="165" t="s">
        <v>133</v>
      </c>
      <c r="E15" s="165" t="s">
        <v>134</v>
      </c>
      <c r="F15" s="165" t="s">
        <v>253</v>
      </c>
      <c r="G15" s="165" t="s">
        <v>254</v>
      </c>
      <c r="H15" s="172">
        <v>66869</v>
      </c>
      <c r="I15" s="172">
        <v>66869</v>
      </c>
      <c r="J15" s="172">
        <v>66869</v>
      </c>
      <c r="K15" s="172"/>
      <c r="L15" s="172">
        <v>20060.7</v>
      </c>
      <c r="M15" s="172"/>
      <c r="N15" s="172">
        <v>46808.3</v>
      </c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4"/>
      <c r="AD15" s="174"/>
    </row>
    <row r="16" ht="30" customHeight="1" spans="1:30">
      <c r="A16" s="165" t="s">
        <v>0</v>
      </c>
      <c r="B16" s="165" t="s">
        <v>255</v>
      </c>
      <c r="C16" s="165" t="s">
        <v>256</v>
      </c>
      <c r="D16" s="165" t="s">
        <v>133</v>
      </c>
      <c r="E16" s="165" t="s">
        <v>134</v>
      </c>
      <c r="F16" s="165" t="s">
        <v>257</v>
      </c>
      <c r="G16" s="165" t="s">
        <v>258</v>
      </c>
      <c r="H16" s="172">
        <v>230280</v>
      </c>
      <c r="I16" s="172">
        <v>230280</v>
      </c>
      <c r="J16" s="172">
        <v>230280</v>
      </c>
      <c r="K16" s="172"/>
      <c r="L16" s="172">
        <v>69084</v>
      </c>
      <c r="M16" s="172"/>
      <c r="N16" s="172">
        <v>161196</v>
      </c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4"/>
      <c r="AD16" s="174"/>
    </row>
    <row r="17" ht="31" customHeight="1" spans="1:30">
      <c r="A17" s="165" t="s">
        <v>0</v>
      </c>
      <c r="B17" s="165" t="s">
        <v>255</v>
      </c>
      <c r="C17" s="165" t="s">
        <v>256</v>
      </c>
      <c r="D17" s="165" t="s">
        <v>133</v>
      </c>
      <c r="E17" s="165" t="s">
        <v>134</v>
      </c>
      <c r="F17" s="165" t="s">
        <v>257</v>
      </c>
      <c r="G17" s="165" t="s">
        <v>258</v>
      </c>
      <c r="H17" s="172">
        <v>130056</v>
      </c>
      <c r="I17" s="172">
        <v>130056</v>
      </c>
      <c r="J17" s="172">
        <v>130056</v>
      </c>
      <c r="K17" s="172"/>
      <c r="L17" s="172">
        <v>39016.8</v>
      </c>
      <c r="M17" s="172"/>
      <c r="N17" s="172">
        <v>91039.2</v>
      </c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4"/>
      <c r="AD17" s="174"/>
    </row>
    <row r="18" ht="28" customHeight="1" spans="1:30">
      <c r="A18" s="165" t="s">
        <v>0</v>
      </c>
      <c r="B18" s="165" t="s">
        <v>255</v>
      </c>
      <c r="C18" s="165" t="s">
        <v>256</v>
      </c>
      <c r="D18" s="165" t="s">
        <v>133</v>
      </c>
      <c r="E18" s="165" t="s">
        <v>134</v>
      </c>
      <c r="F18" s="165" t="s">
        <v>257</v>
      </c>
      <c r="G18" s="165" t="s">
        <v>258</v>
      </c>
      <c r="H18" s="172">
        <v>284929.08</v>
      </c>
      <c r="I18" s="172">
        <v>284929.08</v>
      </c>
      <c r="J18" s="172">
        <v>284929.08</v>
      </c>
      <c r="K18" s="172"/>
      <c r="L18" s="172">
        <v>85478.72</v>
      </c>
      <c r="M18" s="172"/>
      <c r="N18" s="172">
        <v>199450.36</v>
      </c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4"/>
      <c r="AD18" s="174"/>
    </row>
    <row r="19" ht="32" customHeight="1" spans="1:30">
      <c r="A19" s="165" t="s">
        <v>0</v>
      </c>
      <c r="B19" s="165" t="s">
        <v>259</v>
      </c>
      <c r="C19" s="165" t="s">
        <v>260</v>
      </c>
      <c r="D19" s="165" t="s">
        <v>117</v>
      </c>
      <c r="E19" s="165" t="s">
        <v>118</v>
      </c>
      <c r="F19" s="165" t="s">
        <v>261</v>
      </c>
      <c r="G19" s="165" t="s">
        <v>262</v>
      </c>
      <c r="H19" s="172">
        <v>581550.08</v>
      </c>
      <c r="I19" s="172">
        <v>581550.08</v>
      </c>
      <c r="J19" s="172">
        <v>581550.08</v>
      </c>
      <c r="K19" s="172"/>
      <c r="L19" s="172">
        <v>174465.02</v>
      </c>
      <c r="M19" s="172"/>
      <c r="N19" s="172">
        <v>407085.06</v>
      </c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4"/>
      <c r="AD19" s="174"/>
    </row>
    <row r="20" ht="27" customHeight="1" spans="1:30">
      <c r="A20" s="165" t="s">
        <v>0</v>
      </c>
      <c r="B20" s="165" t="s">
        <v>259</v>
      </c>
      <c r="C20" s="165" t="s">
        <v>260</v>
      </c>
      <c r="D20" s="165" t="s">
        <v>123</v>
      </c>
      <c r="E20" s="165" t="s">
        <v>124</v>
      </c>
      <c r="F20" s="165" t="s">
        <v>263</v>
      </c>
      <c r="G20" s="165" t="s">
        <v>264</v>
      </c>
      <c r="H20" s="172">
        <v>251024.37</v>
      </c>
      <c r="I20" s="172">
        <v>251024.37</v>
      </c>
      <c r="J20" s="172">
        <v>251024.37</v>
      </c>
      <c r="K20" s="172"/>
      <c r="L20" s="172">
        <v>75307.31</v>
      </c>
      <c r="M20" s="172"/>
      <c r="N20" s="172">
        <v>175717.06</v>
      </c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4"/>
      <c r="AD20" s="174"/>
    </row>
    <row r="21" ht="34" customHeight="1" spans="1:30">
      <c r="A21" s="165" t="s">
        <v>0</v>
      </c>
      <c r="B21" s="165" t="s">
        <v>259</v>
      </c>
      <c r="C21" s="165" t="s">
        <v>260</v>
      </c>
      <c r="D21" s="165" t="s">
        <v>125</v>
      </c>
      <c r="E21" s="165" t="s">
        <v>126</v>
      </c>
      <c r="F21" s="165" t="s">
        <v>265</v>
      </c>
      <c r="G21" s="165" t="s">
        <v>266</v>
      </c>
      <c r="H21" s="172">
        <v>116755.52</v>
      </c>
      <c r="I21" s="172">
        <v>116755.52</v>
      </c>
      <c r="J21" s="172">
        <v>116755.52</v>
      </c>
      <c r="K21" s="172"/>
      <c r="L21" s="172">
        <v>35026.66</v>
      </c>
      <c r="M21" s="172"/>
      <c r="N21" s="172">
        <v>81728.86</v>
      </c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4"/>
      <c r="AD21" s="174"/>
    </row>
    <row r="22" ht="32" customHeight="1" spans="1:30">
      <c r="A22" s="165" t="s">
        <v>0</v>
      </c>
      <c r="B22" s="165" t="s">
        <v>259</v>
      </c>
      <c r="C22" s="165" t="s">
        <v>260</v>
      </c>
      <c r="D22" s="165" t="s">
        <v>127</v>
      </c>
      <c r="E22" s="165" t="s">
        <v>128</v>
      </c>
      <c r="F22" s="165" t="s">
        <v>267</v>
      </c>
      <c r="G22" s="165" t="s">
        <v>268</v>
      </c>
      <c r="H22" s="172">
        <v>13135</v>
      </c>
      <c r="I22" s="172">
        <v>13135</v>
      </c>
      <c r="J22" s="172">
        <v>13135</v>
      </c>
      <c r="K22" s="172"/>
      <c r="L22" s="172">
        <v>3940.5</v>
      </c>
      <c r="M22" s="172"/>
      <c r="N22" s="172">
        <v>9194.5</v>
      </c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4"/>
      <c r="AD22" s="174"/>
    </row>
    <row r="23" ht="32" customHeight="1" spans="1:30">
      <c r="A23" s="165" t="s">
        <v>0</v>
      </c>
      <c r="B23" s="165" t="s">
        <v>259</v>
      </c>
      <c r="C23" s="165" t="s">
        <v>260</v>
      </c>
      <c r="D23" s="165" t="s">
        <v>127</v>
      </c>
      <c r="E23" s="165" t="s">
        <v>128</v>
      </c>
      <c r="F23" s="165" t="s">
        <v>267</v>
      </c>
      <c r="G23" s="165" t="s">
        <v>268</v>
      </c>
      <c r="H23" s="172">
        <v>7440</v>
      </c>
      <c r="I23" s="172">
        <v>7440</v>
      </c>
      <c r="J23" s="172">
        <v>7440</v>
      </c>
      <c r="K23" s="172"/>
      <c r="L23" s="172">
        <v>2232</v>
      </c>
      <c r="M23" s="172"/>
      <c r="N23" s="172">
        <v>5208</v>
      </c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4"/>
      <c r="AD23" s="174"/>
    </row>
    <row r="24" ht="27" customHeight="1" spans="1:30">
      <c r="A24" s="165" t="s">
        <v>0</v>
      </c>
      <c r="B24" s="165" t="s">
        <v>259</v>
      </c>
      <c r="C24" s="165" t="s">
        <v>260</v>
      </c>
      <c r="D24" s="165" t="s">
        <v>133</v>
      </c>
      <c r="E24" s="165" t="s">
        <v>134</v>
      </c>
      <c r="F24" s="165" t="s">
        <v>267</v>
      </c>
      <c r="G24" s="165" t="s">
        <v>268</v>
      </c>
      <c r="H24" s="172">
        <v>10955.01</v>
      </c>
      <c r="I24" s="172">
        <v>10955.01</v>
      </c>
      <c r="J24" s="172">
        <v>10955.01</v>
      </c>
      <c r="K24" s="172"/>
      <c r="L24" s="172">
        <v>3286.5</v>
      </c>
      <c r="M24" s="172"/>
      <c r="N24" s="172">
        <v>7668.51</v>
      </c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4"/>
      <c r="AD24" s="174"/>
    </row>
    <row r="25" ht="27" customHeight="1" spans="1:30">
      <c r="A25" s="165" t="s">
        <v>0</v>
      </c>
      <c r="B25" s="165" t="s">
        <v>269</v>
      </c>
      <c r="C25" s="165" t="s">
        <v>150</v>
      </c>
      <c r="D25" s="165" t="s">
        <v>149</v>
      </c>
      <c r="E25" s="165" t="s">
        <v>150</v>
      </c>
      <c r="F25" s="165" t="s">
        <v>270</v>
      </c>
      <c r="G25" s="165" t="s">
        <v>150</v>
      </c>
      <c r="H25" s="172">
        <v>419970.12</v>
      </c>
      <c r="I25" s="172">
        <v>419970.12</v>
      </c>
      <c r="J25" s="172">
        <v>419970.12</v>
      </c>
      <c r="K25" s="172"/>
      <c r="L25" s="172">
        <v>125991.04</v>
      </c>
      <c r="M25" s="172"/>
      <c r="N25" s="172">
        <v>293979.08</v>
      </c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4"/>
      <c r="AD25" s="174"/>
    </row>
    <row r="26" ht="32" customHeight="1" spans="1:30">
      <c r="A26" s="165" t="s">
        <v>0</v>
      </c>
      <c r="B26" s="165" t="s">
        <v>271</v>
      </c>
      <c r="C26" s="165" t="s">
        <v>272</v>
      </c>
      <c r="D26" s="165" t="s">
        <v>133</v>
      </c>
      <c r="E26" s="165" t="s">
        <v>134</v>
      </c>
      <c r="F26" s="165" t="s">
        <v>273</v>
      </c>
      <c r="G26" s="165" t="s">
        <v>274</v>
      </c>
      <c r="H26" s="172">
        <v>10000</v>
      </c>
      <c r="I26" s="172">
        <v>10000</v>
      </c>
      <c r="J26" s="172">
        <v>10000</v>
      </c>
      <c r="K26" s="172"/>
      <c r="L26" s="172">
        <v>3000</v>
      </c>
      <c r="M26" s="172"/>
      <c r="N26" s="172">
        <v>7000</v>
      </c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4"/>
      <c r="AD26" s="174"/>
    </row>
    <row r="27" ht="28" customHeight="1" spans="1:30">
      <c r="A27" s="165" t="s">
        <v>0</v>
      </c>
      <c r="B27" s="165" t="s">
        <v>275</v>
      </c>
      <c r="C27" s="165" t="s">
        <v>276</v>
      </c>
      <c r="D27" s="165" t="s">
        <v>133</v>
      </c>
      <c r="E27" s="165" t="s">
        <v>134</v>
      </c>
      <c r="F27" s="165" t="s">
        <v>277</v>
      </c>
      <c r="G27" s="165" t="s">
        <v>278</v>
      </c>
      <c r="H27" s="172">
        <v>127800</v>
      </c>
      <c r="I27" s="172">
        <v>127800</v>
      </c>
      <c r="J27" s="172">
        <v>127800</v>
      </c>
      <c r="K27" s="172"/>
      <c r="L27" s="172">
        <v>38340</v>
      </c>
      <c r="M27" s="172"/>
      <c r="N27" s="172">
        <v>89460</v>
      </c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4"/>
      <c r="AD27" s="174"/>
    </row>
    <row r="28" ht="28" customHeight="1" spans="1:30">
      <c r="A28" s="165" t="s">
        <v>0</v>
      </c>
      <c r="B28" s="165" t="s">
        <v>279</v>
      </c>
      <c r="C28" s="165" t="s">
        <v>280</v>
      </c>
      <c r="D28" s="165" t="s">
        <v>133</v>
      </c>
      <c r="E28" s="165" t="s">
        <v>134</v>
      </c>
      <c r="F28" s="165" t="s">
        <v>281</v>
      </c>
      <c r="G28" s="165" t="s">
        <v>280</v>
      </c>
      <c r="H28" s="172">
        <v>58377.76</v>
      </c>
      <c r="I28" s="172">
        <v>58377.76</v>
      </c>
      <c r="J28" s="172">
        <v>58377.76</v>
      </c>
      <c r="K28" s="172"/>
      <c r="L28" s="172">
        <v>17513.33</v>
      </c>
      <c r="M28" s="172"/>
      <c r="N28" s="172">
        <v>40864.43</v>
      </c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4"/>
      <c r="AD28" s="174"/>
    </row>
    <row r="29" ht="32" customHeight="1" spans="1:30">
      <c r="A29" s="165" t="s">
        <v>0</v>
      </c>
      <c r="B29" s="165" t="s">
        <v>279</v>
      </c>
      <c r="C29" s="165" t="s">
        <v>280</v>
      </c>
      <c r="D29" s="165" t="s">
        <v>133</v>
      </c>
      <c r="E29" s="165" t="s">
        <v>134</v>
      </c>
      <c r="F29" s="165" t="s">
        <v>281</v>
      </c>
      <c r="G29" s="165" t="s">
        <v>280</v>
      </c>
      <c r="H29" s="172">
        <v>40000</v>
      </c>
      <c r="I29" s="172">
        <v>40000</v>
      </c>
      <c r="J29" s="172">
        <v>40000</v>
      </c>
      <c r="K29" s="172"/>
      <c r="L29" s="172">
        <v>12000</v>
      </c>
      <c r="M29" s="172"/>
      <c r="N29" s="172">
        <v>28000</v>
      </c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4"/>
      <c r="AD29" s="174"/>
    </row>
    <row r="30" ht="29" customHeight="1" spans="1:30">
      <c r="A30" s="165" t="s">
        <v>0</v>
      </c>
      <c r="B30" s="165" t="s">
        <v>282</v>
      </c>
      <c r="C30" s="165" t="s">
        <v>283</v>
      </c>
      <c r="D30" s="165" t="s">
        <v>133</v>
      </c>
      <c r="E30" s="165" t="s">
        <v>134</v>
      </c>
      <c r="F30" s="165" t="s">
        <v>284</v>
      </c>
      <c r="G30" s="165" t="s">
        <v>285</v>
      </c>
      <c r="H30" s="172">
        <v>71325</v>
      </c>
      <c r="I30" s="172">
        <v>71325</v>
      </c>
      <c r="J30" s="172">
        <v>71325</v>
      </c>
      <c r="K30" s="172"/>
      <c r="L30" s="172">
        <v>21397.5</v>
      </c>
      <c r="M30" s="172"/>
      <c r="N30" s="172">
        <v>49927.5</v>
      </c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4"/>
      <c r="AD30" s="174"/>
    </row>
    <row r="31" ht="29" customHeight="1" spans="1:30">
      <c r="A31" s="165" t="s">
        <v>0</v>
      </c>
      <c r="B31" s="165" t="s">
        <v>282</v>
      </c>
      <c r="C31" s="165" t="s">
        <v>283</v>
      </c>
      <c r="D31" s="165" t="s">
        <v>133</v>
      </c>
      <c r="E31" s="165" t="s">
        <v>134</v>
      </c>
      <c r="F31" s="165" t="s">
        <v>286</v>
      </c>
      <c r="G31" s="165" t="s">
        <v>287</v>
      </c>
      <c r="H31" s="172">
        <v>8000</v>
      </c>
      <c r="I31" s="172">
        <v>8000</v>
      </c>
      <c r="J31" s="172">
        <v>8000</v>
      </c>
      <c r="K31" s="172"/>
      <c r="L31" s="172">
        <v>2400</v>
      </c>
      <c r="M31" s="172"/>
      <c r="N31" s="172">
        <v>5600</v>
      </c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4"/>
      <c r="AD31" s="174"/>
    </row>
    <row r="32" ht="30" customHeight="1" spans="1:30">
      <c r="A32" s="165" t="s">
        <v>0</v>
      </c>
      <c r="B32" s="165" t="s">
        <v>282</v>
      </c>
      <c r="C32" s="165" t="s">
        <v>283</v>
      </c>
      <c r="D32" s="165" t="s">
        <v>133</v>
      </c>
      <c r="E32" s="165" t="s">
        <v>134</v>
      </c>
      <c r="F32" s="165" t="s">
        <v>288</v>
      </c>
      <c r="G32" s="165" t="s">
        <v>289</v>
      </c>
      <c r="H32" s="172">
        <v>1000</v>
      </c>
      <c r="I32" s="172">
        <v>1000</v>
      </c>
      <c r="J32" s="172">
        <v>1000</v>
      </c>
      <c r="K32" s="172"/>
      <c r="L32" s="172">
        <v>300</v>
      </c>
      <c r="M32" s="172"/>
      <c r="N32" s="172">
        <v>700</v>
      </c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4"/>
      <c r="AD32" s="174"/>
    </row>
    <row r="33" ht="30" customHeight="1" spans="1:30">
      <c r="A33" s="165" t="s">
        <v>0</v>
      </c>
      <c r="B33" s="165" t="s">
        <v>282</v>
      </c>
      <c r="C33" s="165" t="s">
        <v>283</v>
      </c>
      <c r="D33" s="165" t="s">
        <v>133</v>
      </c>
      <c r="E33" s="165" t="s">
        <v>134</v>
      </c>
      <c r="F33" s="165" t="s">
        <v>290</v>
      </c>
      <c r="G33" s="165" t="s">
        <v>291</v>
      </c>
      <c r="H33" s="172">
        <v>11000</v>
      </c>
      <c r="I33" s="172">
        <v>11000</v>
      </c>
      <c r="J33" s="172">
        <v>11000</v>
      </c>
      <c r="K33" s="172"/>
      <c r="L33" s="172">
        <v>3300</v>
      </c>
      <c r="M33" s="172"/>
      <c r="N33" s="172">
        <v>7700</v>
      </c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4"/>
      <c r="AD33" s="174"/>
    </row>
    <row r="34" ht="30" customHeight="1" spans="1:30">
      <c r="A34" s="165" t="s">
        <v>0</v>
      </c>
      <c r="B34" s="165" t="s">
        <v>282</v>
      </c>
      <c r="C34" s="165" t="s">
        <v>283</v>
      </c>
      <c r="D34" s="165" t="s">
        <v>133</v>
      </c>
      <c r="E34" s="165" t="s">
        <v>134</v>
      </c>
      <c r="F34" s="165" t="s">
        <v>292</v>
      </c>
      <c r="G34" s="165" t="s">
        <v>293</v>
      </c>
      <c r="H34" s="172">
        <v>16000</v>
      </c>
      <c r="I34" s="172">
        <v>16000</v>
      </c>
      <c r="J34" s="172">
        <v>16000</v>
      </c>
      <c r="K34" s="172"/>
      <c r="L34" s="172">
        <v>4800</v>
      </c>
      <c r="M34" s="172"/>
      <c r="N34" s="172">
        <v>11200</v>
      </c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4"/>
      <c r="AD34" s="174"/>
    </row>
    <row r="35" ht="29" customHeight="1" spans="1:30">
      <c r="A35" s="165" t="s">
        <v>0</v>
      </c>
      <c r="B35" s="165" t="s">
        <v>282</v>
      </c>
      <c r="C35" s="165" t="s">
        <v>283</v>
      </c>
      <c r="D35" s="165" t="s">
        <v>133</v>
      </c>
      <c r="E35" s="165" t="s">
        <v>134</v>
      </c>
      <c r="F35" s="165" t="s">
        <v>294</v>
      </c>
      <c r="G35" s="165" t="s">
        <v>295</v>
      </c>
      <c r="H35" s="172">
        <v>40000</v>
      </c>
      <c r="I35" s="172">
        <v>40000</v>
      </c>
      <c r="J35" s="172">
        <v>40000</v>
      </c>
      <c r="K35" s="172"/>
      <c r="L35" s="172">
        <v>12000</v>
      </c>
      <c r="M35" s="172"/>
      <c r="N35" s="172">
        <v>28000</v>
      </c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4"/>
      <c r="AD35" s="174"/>
    </row>
    <row r="36" ht="30" customHeight="1" spans="1:30">
      <c r="A36" s="165" t="s">
        <v>0</v>
      </c>
      <c r="B36" s="165" t="s">
        <v>282</v>
      </c>
      <c r="C36" s="165" t="s">
        <v>283</v>
      </c>
      <c r="D36" s="165" t="s">
        <v>133</v>
      </c>
      <c r="E36" s="165" t="s">
        <v>134</v>
      </c>
      <c r="F36" s="165" t="s">
        <v>277</v>
      </c>
      <c r="G36" s="165" t="s">
        <v>278</v>
      </c>
      <c r="H36" s="172">
        <v>12780</v>
      </c>
      <c r="I36" s="172">
        <v>12780</v>
      </c>
      <c r="J36" s="172">
        <v>12780</v>
      </c>
      <c r="K36" s="172"/>
      <c r="L36" s="172">
        <v>3834</v>
      </c>
      <c r="M36" s="172"/>
      <c r="N36" s="172">
        <v>8946</v>
      </c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4"/>
      <c r="AD36" s="174"/>
    </row>
    <row r="37" ht="33" customHeight="1" spans="1:30">
      <c r="A37" s="165" t="s">
        <v>0</v>
      </c>
      <c r="B37" s="165" t="s">
        <v>282</v>
      </c>
      <c r="C37" s="165" t="s">
        <v>283</v>
      </c>
      <c r="D37" s="165" t="s">
        <v>133</v>
      </c>
      <c r="E37" s="165" t="s">
        <v>134</v>
      </c>
      <c r="F37" s="165" t="s">
        <v>296</v>
      </c>
      <c r="G37" s="165" t="s">
        <v>297</v>
      </c>
      <c r="H37" s="172">
        <v>46000</v>
      </c>
      <c r="I37" s="172">
        <v>46000</v>
      </c>
      <c r="J37" s="172">
        <v>46000</v>
      </c>
      <c r="K37" s="172"/>
      <c r="L37" s="172">
        <v>13800</v>
      </c>
      <c r="M37" s="172"/>
      <c r="N37" s="172">
        <v>32200</v>
      </c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4"/>
      <c r="AD37" s="174"/>
    </row>
    <row r="38" ht="29" customHeight="1" spans="1:30">
      <c r="A38" s="165" t="s">
        <v>0</v>
      </c>
      <c r="B38" s="165" t="s">
        <v>282</v>
      </c>
      <c r="C38" s="165" t="s">
        <v>283</v>
      </c>
      <c r="D38" s="165" t="s">
        <v>133</v>
      </c>
      <c r="E38" s="165" t="s">
        <v>134</v>
      </c>
      <c r="F38" s="165" t="s">
        <v>296</v>
      </c>
      <c r="G38" s="165" t="s">
        <v>297</v>
      </c>
      <c r="H38" s="172">
        <v>15019.5</v>
      </c>
      <c r="I38" s="172">
        <v>15019.5</v>
      </c>
      <c r="J38" s="172">
        <v>15019.5</v>
      </c>
      <c r="K38" s="172"/>
      <c r="L38" s="172">
        <v>4505.85</v>
      </c>
      <c r="M38" s="172"/>
      <c r="N38" s="172">
        <v>10513.65</v>
      </c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4"/>
      <c r="AD38" s="174"/>
    </row>
    <row r="39" ht="27" customHeight="1" spans="1:30">
      <c r="A39" s="165" t="s">
        <v>0</v>
      </c>
      <c r="B39" s="165" t="s">
        <v>298</v>
      </c>
      <c r="C39" s="165" t="s">
        <v>206</v>
      </c>
      <c r="D39" s="165" t="s">
        <v>133</v>
      </c>
      <c r="E39" s="165" t="s">
        <v>134</v>
      </c>
      <c r="F39" s="165" t="s">
        <v>299</v>
      </c>
      <c r="G39" s="165" t="s">
        <v>206</v>
      </c>
      <c r="H39" s="172">
        <v>7000</v>
      </c>
      <c r="I39" s="172">
        <v>7000</v>
      </c>
      <c r="J39" s="172">
        <v>7000</v>
      </c>
      <c r="K39" s="172"/>
      <c r="L39" s="172">
        <v>2100</v>
      </c>
      <c r="M39" s="172"/>
      <c r="N39" s="172">
        <v>4900</v>
      </c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4"/>
      <c r="AD39" s="174"/>
    </row>
    <row r="40" ht="29" customHeight="1" spans="1:30">
      <c r="A40" s="165" t="s">
        <v>0</v>
      </c>
      <c r="B40" s="165" t="s">
        <v>300</v>
      </c>
      <c r="C40" s="165" t="s">
        <v>301</v>
      </c>
      <c r="D40" s="165" t="s">
        <v>133</v>
      </c>
      <c r="E40" s="165" t="s">
        <v>134</v>
      </c>
      <c r="F40" s="165" t="s">
        <v>257</v>
      </c>
      <c r="G40" s="165" t="s">
        <v>258</v>
      </c>
      <c r="H40" s="172">
        <v>153600</v>
      </c>
      <c r="I40" s="172">
        <v>153600</v>
      </c>
      <c r="J40" s="172">
        <v>153600</v>
      </c>
      <c r="K40" s="172"/>
      <c r="L40" s="172">
        <v>46080</v>
      </c>
      <c r="M40" s="172"/>
      <c r="N40" s="172">
        <v>107520</v>
      </c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4"/>
      <c r="AD40" s="174"/>
    </row>
    <row r="41" ht="29" customHeight="1" spans="1:30">
      <c r="A41" s="165" t="s">
        <v>0</v>
      </c>
      <c r="B41" s="165" t="s">
        <v>300</v>
      </c>
      <c r="C41" s="165" t="s">
        <v>301</v>
      </c>
      <c r="D41" s="165" t="s">
        <v>133</v>
      </c>
      <c r="E41" s="165" t="s">
        <v>134</v>
      </c>
      <c r="F41" s="165" t="s">
        <v>257</v>
      </c>
      <c r="G41" s="165" t="s">
        <v>258</v>
      </c>
      <c r="H41" s="172">
        <v>329664</v>
      </c>
      <c r="I41" s="172">
        <v>329664</v>
      </c>
      <c r="J41" s="172">
        <v>329664</v>
      </c>
      <c r="K41" s="172"/>
      <c r="L41" s="172">
        <v>98899.2</v>
      </c>
      <c r="M41" s="172"/>
      <c r="N41" s="172">
        <v>230764.8</v>
      </c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4"/>
      <c r="AD41" s="174"/>
    </row>
    <row r="42" ht="30" customHeight="1" spans="1:30">
      <c r="A42" s="165" t="s">
        <v>0</v>
      </c>
      <c r="B42" s="165" t="s">
        <v>302</v>
      </c>
      <c r="C42" s="165" t="s">
        <v>303</v>
      </c>
      <c r="D42" s="165" t="s">
        <v>133</v>
      </c>
      <c r="E42" s="165" t="s">
        <v>134</v>
      </c>
      <c r="F42" s="165" t="s">
        <v>253</v>
      </c>
      <c r="G42" s="165" t="s">
        <v>254</v>
      </c>
      <c r="H42" s="172">
        <v>393294</v>
      </c>
      <c r="I42" s="172">
        <v>393294</v>
      </c>
      <c r="J42" s="172">
        <v>393294</v>
      </c>
      <c r="K42" s="172"/>
      <c r="L42" s="172">
        <v>117988.2</v>
      </c>
      <c r="M42" s="172"/>
      <c r="N42" s="172">
        <v>275305.8</v>
      </c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4"/>
      <c r="AD42" s="174"/>
    </row>
    <row r="43" ht="25" customHeight="1" spans="1:30">
      <c r="A43" s="165" t="s">
        <v>0</v>
      </c>
      <c r="B43" s="165" t="s">
        <v>304</v>
      </c>
      <c r="C43" s="165" t="s">
        <v>305</v>
      </c>
      <c r="D43" s="165" t="s">
        <v>127</v>
      </c>
      <c r="E43" s="165" t="s">
        <v>128</v>
      </c>
      <c r="F43" s="165" t="s">
        <v>267</v>
      </c>
      <c r="G43" s="165" t="s">
        <v>268</v>
      </c>
      <c r="H43" s="172">
        <v>1680</v>
      </c>
      <c r="I43" s="172">
        <v>1680</v>
      </c>
      <c r="J43" s="172"/>
      <c r="K43" s="172"/>
      <c r="L43" s="172"/>
      <c r="M43" s="172"/>
      <c r="N43" s="172"/>
      <c r="O43" s="172"/>
      <c r="P43" s="172"/>
      <c r="Q43" s="172"/>
      <c r="R43" s="172"/>
      <c r="S43" s="172">
        <v>1680</v>
      </c>
      <c r="T43" s="172"/>
      <c r="U43" s="172"/>
      <c r="V43" s="172"/>
      <c r="W43" s="172"/>
      <c r="X43" s="172">
        <v>1680</v>
      </c>
      <c r="Y43" s="172"/>
      <c r="Z43" s="172"/>
      <c r="AA43" s="172"/>
      <c r="AB43" s="172"/>
      <c r="AC43" s="174"/>
      <c r="AD43" s="174"/>
    </row>
    <row r="44" ht="25" customHeight="1" spans="1:30">
      <c r="A44" s="165" t="s">
        <v>0</v>
      </c>
      <c r="B44" s="165" t="s">
        <v>306</v>
      </c>
      <c r="C44" s="165" t="s">
        <v>307</v>
      </c>
      <c r="D44" s="165" t="s">
        <v>133</v>
      </c>
      <c r="E44" s="165" t="s">
        <v>134</v>
      </c>
      <c r="F44" s="165" t="s">
        <v>296</v>
      </c>
      <c r="G44" s="165" t="s">
        <v>297</v>
      </c>
      <c r="H44" s="172">
        <v>4200</v>
      </c>
      <c r="I44" s="172">
        <v>4200</v>
      </c>
      <c r="J44" s="172"/>
      <c r="K44" s="172"/>
      <c r="L44" s="172"/>
      <c r="M44" s="172"/>
      <c r="N44" s="172"/>
      <c r="O44" s="172"/>
      <c r="P44" s="172"/>
      <c r="Q44" s="172"/>
      <c r="R44" s="172"/>
      <c r="S44" s="172">
        <v>4200</v>
      </c>
      <c r="T44" s="172"/>
      <c r="U44" s="172"/>
      <c r="V44" s="172"/>
      <c r="W44" s="172"/>
      <c r="X44" s="172">
        <v>4200</v>
      </c>
      <c r="Y44" s="172"/>
      <c r="Z44" s="172"/>
      <c r="AA44" s="172"/>
      <c r="AB44" s="172"/>
      <c r="AC44" s="174"/>
      <c r="AD44" s="174"/>
    </row>
    <row r="45" ht="30" customHeight="1" spans="1:30">
      <c r="A45" s="165" t="s">
        <v>0</v>
      </c>
      <c r="B45" s="165" t="s">
        <v>308</v>
      </c>
      <c r="C45" s="165" t="s">
        <v>309</v>
      </c>
      <c r="D45" s="165" t="s">
        <v>133</v>
      </c>
      <c r="E45" s="165" t="s">
        <v>134</v>
      </c>
      <c r="F45" s="165" t="s">
        <v>251</v>
      </c>
      <c r="G45" s="165" t="s">
        <v>252</v>
      </c>
      <c r="H45" s="172">
        <v>1128</v>
      </c>
      <c r="I45" s="172">
        <v>1128</v>
      </c>
      <c r="J45" s="172">
        <v>1128</v>
      </c>
      <c r="K45" s="172"/>
      <c r="L45" s="172">
        <v>338.4</v>
      </c>
      <c r="M45" s="172"/>
      <c r="N45" s="172">
        <v>789.6</v>
      </c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4"/>
      <c r="AD45" s="174"/>
    </row>
    <row r="46" ht="18" customHeight="1" spans="1:30">
      <c r="A46" s="180" t="s">
        <v>76</v>
      </c>
      <c r="B46" s="180"/>
      <c r="C46" s="180"/>
      <c r="D46" s="180"/>
      <c r="E46" s="180"/>
      <c r="F46" s="180"/>
      <c r="G46" s="180"/>
      <c r="H46" s="173">
        <v>6164718.12</v>
      </c>
      <c r="I46" s="173">
        <v>6164718.12</v>
      </c>
      <c r="J46" s="173">
        <v>6158838.12</v>
      </c>
      <c r="K46" s="173"/>
      <c r="L46" s="173">
        <v>1847651.43</v>
      </c>
      <c r="M46" s="173"/>
      <c r="N46" s="173">
        <v>4311186.69</v>
      </c>
      <c r="O46" s="173"/>
      <c r="P46" s="173"/>
      <c r="Q46" s="173"/>
      <c r="R46" s="173"/>
      <c r="S46" s="173">
        <v>5880</v>
      </c>
      <c r="T46" s="173"/>
      <c r="U46" s="173"/>
      <c r="V46" s="173"/>
      <c r="W46" s="173"/>
      <c r="X46" s="173">
        <v>5880</v>
      </c>
      <c r="Y46" s="173"/>
      <c r="Z46" s="173"/>
      <c r="AA46" s="173"/>
      <c r="AB46" s="173"/>
      <c r="AC46" s="173"/>
      <c r="AD46" s="173"/>
    </row>
  </sheetData>
  <sheetProtection formatCells="0" formatColumns="0" formatRows="0" insertRows="0" insertColumns="0" insertHyperlinks="0" deleteColumns="0" deleteRows="0" sort="0" autoFilter="0" pivotTables="0"/>
  <mergeCells count="37">
    <mergeCell ref="A2:AD2"/>
    <mergeCell ref="A3:J3"/>
    <mergeCell ref="AC3:AD3"/>
    <mergeCell ref="I4:X4"/>
    <mergeCell ref="Y4:AD4"/>
    <mergeCell ref="J5:O5"/>
    <mergeCell ref="S5:X5"/>
    <mergeCell ref="J6:K6"/>
    <mergeCell ref="A46:G4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118055555555556" top="0.511805555555556" bottom="0.236111111111111" header="0.31496062992126" footer="0.118055555555556"/>
  <pageSetup paperSize="9" scale="3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州对下转移支付预算表</vt:lpstr>
      <vt:lpstr>表十五 州对下转移支付绩效目标表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卯刘跃</cp:lastModifiedBy>
  <dcterms:created xsi:type="dcterms:W3CDTF">2020-01-11T06:24:00Z</dcterms:created>
  <cp:lastPrinted>2025-02-10T10:43:00Z</cp:lastPrinted>
  <dcterms:modified xsi:type="dcterms:W3CDTF">2025-03-06T07:34:19Z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388A20DA21B349CB933D8AF24561EC96_13</vt:lpwstr>
  </property>
</Properties>
</file>