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45" tabRatio="846" firstSheet="12" activeTab="16"/>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省对下转移支付预算表09-1" sheetId="13" r:id="rId13"/>
    <sheet name="省对下转移支付绩效目标表09-2" sheetId="14" r:id="rId14"/>
    <sheet name="新增资产配置表10" sheetId="15" r:id="rId15"/>
    <sheet name="中央转移支付补助项目支出预算表11" sheetId="16" r:id="rId16"/>
    <sheet name="部门项目中期规划预算表12" sheetId="17" r:id="rId17"/>
  </sheets>
  <calcPr calcId="144525"/>
</workbook>
</file>

<file path=xl/sharedStrings.xml><?xml version="1.0" encoding="utf-8"?>
<sst xmlns="http://schemas.openxmlformats.org/spreadsheetml/2006/main" count="6346" uniqueCount="799">
  <si>
    <t>预算01-1表</t>
  </si>
  <si>
    <t>2025年部门财务收支预算总表</t>
  </si>
  <si>
    <t>单位:元</t>
  </si>
  <si>
    <t>收        入</t>
  </si>
  <si>
    <t>支        出</t>
  </si>
  <si>
    <t>项      目</t>
  </si>
  <si>
    <t>预算数</t>
  </si>
  <si>
    <t>项目（按功能分类）</t>
  </si>
  <si>
    <t>一、一般公共预算拨款收入</t>
  </si>
  <si>
    <t>二、政府性基金预算拨款收入</t>
  </si>
  <si>
    <t>三、国有资本经营预算拨款收入</t>
  </si>
  <si>
    <t>四、财政专户管理资金收入</t>
  </si>
  <si>
    <t>五、单位资金</t>
  </si>
  <si>
    <t>1、事业收入</t>
  </si>
  <si>
    <t>2、事业单位经营收入</t>
  </si>
  <si>
    <t>3、上级补助收入</t>
  </si>
  <si>
    <t>4、附属单位上缴收入</t>
  </si>
  <si>
    <t>5、其他收入</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</si>
  <si>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</si>
  <si>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</si>
  <si>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</si>
  <si>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</si>
  <si>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</si>
  <si>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</si>
  <si>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</si>
  <si>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</si>
  <si>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</si>
  <si>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</si>
  <si>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2025年部门收入预算表</t>
  </si>
  <si>
    <t>部门（单位）代码</t>
  </si>
  <si>
    <t>部门（单位）名称</t>
  </si>
  <si>
    <t>合计</t>
  </si>
  <si>
    <t>本年收入</t>
  </si>
  <si>
    <t>小计</t>
  </si>
  <si>
    <t>一般公共预算</t>
  </si>
  <si>
    <t>政府性基金预算</t>
  </si>
  <si>
    <t>国有资本经营预算</t>
  </si>
  <si>
    <t>财政专户管理资金</t>
  </si>
  <si>
    <t>单位资金收入</t>
  </si>
  <si>
    <t>事业单位经营收入</t>
  </si>
  <si>
    <t>上级补助收入</t>
  </si>
  <si>
    <t>附属单位上缴收入</t>
  </si>
  <si>
    <t>其他收入</t>
  </si>
  <si>
    <t>使用非财政拨款结余</t>
  </si>
  <si>
    <t>事业收入</t>
  </si>
  <si>
    <t>137017</t>
  </si>
  <si>
    <t>大理州审计局</t>
  </si>
  <si>
    <t>137017001</t>
  </si>
  <si>
    <t>137017004001</t>
  </si>
  <si>
    <t>大理市审计局</t>
  </si>
  <si>
    <t>137017005001</t>
  </si>
  <si>
    <t>漾濞彝族自治县审计局</t>
  </si>
  <si>
    <t>137017006001</t>
  </si>
  <si>
    <t>祥云县审计局</t>
  </si>
  <si>
    <t>137017007001</t>
  </si>
  <si>
    <t>宾川县审计局</t>
  </si>
  <si>
    <t>137017008001</t>
  </si>
  <si>
    <t>弥渡县审计局</t>
  </si>
  <si>
    <t>137017009001</t>
  </si>
  <si>
    <t>南涧县审计局</t>
  </si>
  <si>
    <t>137017010001</t>
  </si>
  <si>
    <t>巍山县审计局</t>
  </si>
  <si>
    <t>137017011001</t>
  </si>
  <si>
    <t>永平县审计局</t>
  </si>
  <si>
    <t>137017012001</t>
  </si>
  <si>
    <t>云龙县审计局</t>
  </si>
  <si>
    <t>137017013001</t>
  </si>
  <si>
    <t>洱源县审计局</t>
  </si>
  <si>
    <t>137017014001</t>
  </si>
  <si>
    <t>剑川县审计局</t>
  </si>
  <si>
    <t>137017015001</t>
  </si>
  <si>
    <t>鹤庆县审计局</t>
  </si>
  <si>
    <t>注：大理白族自治州审计局（汇总）所属单位17个，本表中仅列示行政单位13个，其余4个非独立核算事业单位未列示。</t>
  </si>
  <si>
    <t>预算01-3表</t>
  </si>
  <si>
    <t>2025年部门支出预算表</t>
  </si>
  <si>
    <t>科目编码</t>
  </si>
  <si>
    <t>科目名称</t>
  </si>
  <si>
    <t>财政专户管理的支出</t>
  </si>
  <si>
    <t>单位资金</t>
  </si>
  <si>
    <t>事业支出</t>
  </si>
  <si>
    <t>事业单位
经营支出</t>
  </si>
  <si>
    <t>上级补助支出</t>
  </si>
  <si>
    <t>附属单位补助支出</t>
  </si>
  <si>
    <t>其他支出</t>
  </si>
  <si>
    <t>基本支出</t>
  </si>
  <si>
    <t>项目支出</t>
  </si>
  <si>
    <t>201</t>
  </si>
  <si>
    <t>一般公共服务支出</t>
  </si>
  <si>
    <t>20108</t>
  </si>
  <si>
    <t>审计事务</t>
  </si>
  <si>
    <t>2010801</t>
  </si>
  <si>
    <t>行政运行</t>
  </si>
  <si>
    <t>2010804</t>
  </si>
  <si>
    <t>审计业务</t>
  </si>
  <si>
    <t>2010850</t>
  </si>
  <si>
    <t>事业运行</t>
  </si>
  <si>
    <t>2010899</t>
  </si>
  <si>
    <t>其他审计事务支出</t>
  </si>
  <si>
    <t>208</t>
  </si>
  <si>
    <t>社会保障和就业支出</t>
  </si>
  <si>
    <t>20805</t>
  </si>
  <si>
    <t>行政事业单位养老支出</t>
  </si>
  <si>
    <t>2080501</t>
  </si>
  <si>
    <t>行政单位离退休</t>
  </si>
  <si>
    <t>2080502</t>
  </si>
  <si>
    <t>事业单位离退休</t>
  </si>
  <si>
    <t>2080505</t>
  </si>
  <si>
    <t>机关事业单位基本养老保险缴费支出</t>
  </si>
  <si>
    <t>20899</t>
  </si>
  <si>
    <t>其他社会保障和就业支出</t>
  </si>
  <si>
    <t>2089999</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</si>
  <si>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</si>
  <si>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</si>
  <si>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</si>
  <si>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</si>
  <si>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</si>
  <si>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</si>
  <si>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</si>
  <si>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</si>
  <si>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</si>
  <si>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</si>
  <si>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</si>
  <si>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</si>
  <si>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</si>
  <si>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</si>
  <si>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</si>
  <si>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</si>
  <si>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</si>
  <si>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</si>
  <si>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合  计</t>
  </si>
  <si>
    <t>预算02-1表</t>
  </si>
  <si>
    <t>2025年部门财政拨款收支预算总表</t>
  </si>
  <si>
    <t>支出功能分类科目</t>
  </si>
  <si>
    <t>一、本年收入</t>
  </si>
  <si>
    <t>一、本年支出</t>
  </si>
  <si>
    <t>（一）一般公共预算拨款</t>
  </si>
  <si>
    <t>（二）政府性基金预算拨款</t>
  </si>
  <si>
    <t>（三）国有资本经营预算拨款</t>
  </si>
  <si>
    <t>二、上年结转</t>
  </si>
  <si>
    <t>二、年终结转结余</t>
  </si>
  <si>
    <t>收 入 总 计</t>
  </si>
  <si>
    <t>预算02-2表</t>
  </si>
  <si>
    <t>2025年一般公共预算支出预算表（按功能科目分类）</t>
  </si>
  <si>
    <t>部门预算支出功能分类科目</t>
  </si>
  <si>
    <t>人员经费</t>
  </si>
  <si>
    <t>公用经费</t>
  </si>
  <si>
    <t>1</t>
  </si>
  <si>
    <t>2</t>
  </si>
  <si>
    <t>3</t>
  </si>
  <si>
    <t>5</t>
  </si>
  <si>
    <t>6</t>
  </si>
  <si>
    <t>7</t>
  </si>
  <si>
    <t>预算03表</t>
  </si>
  <si>
    <t>2025年一般公共预算“三公”经费支出预算表</t>
  </si>
  <si>
    <t>单位：元</t>
  </si>
  <si>
    <t>“三公”经费合计</t>
  </si>
  <si>
    <t>因公出国（境）费</t>
  </si>
  <si>
    <t>公务用车购置及运行费</t>
  </si>
  <si>
    <t>公务接待费</t>
  </si>
  <si>
    <t>公务用车购置费</t>
  </si>
  <si>
    <t>公务用车运行费</t>
  </si>
  <si>
    <t>预算04表</t>
  </si>
  <si>
    <t>2025年部门基本支出预算表</t>
  </si>
  <si>
    <t>单位名称</t>
  </si>
  <si>
    <t>项目代码</t>
  </si>
  <si>
    <t>项目名称</t>
  </si>
  <si>
    <t>功能科目编码</t>
  </si>
  <si>
    <t>功能科目名称</t>
  </si>
  <si>
    <t>经济科目编码</t>
  </si>
  <si>
    <t>经济科目名称</t>
  </si>
  <si>
    <t>资金来源</t>
  </si>
  <si>
    <t>财政拨款结转结余</t>
  </si>
  <si>
    <t>全年数</t>
  </si>
  <si>
    <t>已提前安排</t>
  </si>
  <si>
    <t>抵扣上年垫付资金</t>
  </si>
  <si>
    <t>本次下达</t>
  </si>
  <si>
    <t>另文下达</t>
  </si>
  <si>
    <t>事业单位
经营收入</t>
  </si>
  <si>
    <t>530000210000000033304</t>
  </si>
  <si>
    <t>行政人员支出工资</t>
  </si>
  <si>
    <t>30101</t>
  </si>
  <si>
    <t>基本工资</t>
  </si>
  <si>
    <t>30102</t>
  </si>
  <si>
    <t>津贴补贴</t>
  </si>
  <si>
    <t>30103</t>
  </si>
  <si>
    <t>奖金</t>
  </si>
  <si>
    <t>530000210000000033306</t>
  </si>
  <si>
    <t>社会保障缴费</t>
  </si>
  <si>
    <t>30108</t>
  </si>
  <si>
    <t>机关事业单位基本养老保险缴费</t>
  </si>
  <si>
    <t>30112</t>
  </si>
  <si>
    <t>其他社会保障缴费</t>
  </si>
  <si>
    <t>30110</t>
  </si>
  <si>
    <t>职工基本医疗保险缴费</t>
  </si>
  <si>
    <t>30111</t>
  </si>
  <si>
    <t>公务员医疗补助缴费</t>
  </si>
  <si>
    <t>530000210000000033308</t>
  </si>
  <si>
    <t>30113</t>
  </si>
  <si>
    <t>530000210000000033309</t>
  </si>
  <si>
    <t>对个人和家庭的补助</t>
  </si>
  <si>
    <t>30399</t>
  </si>
  <si>
    <t>其他对个人和家庭的补助</t>
  </si>
  <si>
    <t>530000210000000033311</t>
  </si>
  <si>
    <t>公车购置及运维费</t>
  </si>
  <si>
    <t>30231</t>
  </si>
  <si>
    <t>公务用车运行维护费</t>
  </si>
  <si>
    <t>530000210000000033313</t>
  </si>
  <si>
    <t>30217</t>
  </si>
  <si>
    <t>530000210000000033314</t>
  </si>
  <si>
    <t>行政人员公务交通补贴</t>
  </si>
  <si>
    <t>30239</t>
  </si>
  <si>
    <t>其他交通费用</t>
  </si>
  <si>
    <t>530000210000000033315</t>
  </si>
  <si>
    <t>工会经费</t>
  </si>
  <si>
    <t>30228</t>
  </si>
  <si>
    <t>530000210000000033316</t>
  </si>
  <si>
    <t>一般公用经费</t>
  </si>
  <si>
    <t>30201</t>
  </si>
  <si>
    <t>办公费</t>
  </si>
  <si>
    <t>30205</t>
  </si>
  <si>
    <t>水费</t>
  </si>
  <si>
    <t>30206</t>
  </si>
  <si>
    <t>电费</t>
  </si>
  <si>
    <t>30209</t>
  </si>
  <si>
    <t>物业管理费</t>
  </si>
  <si>
    <t>30211</t>
  </si>
  <si>
    <t>差旅费</t>
  </si>
  <si>
    <t>30213</t>
  </si>
  <si>
    <t>维修（护）费</t>
  </si>
  <si>
    <t>30215</t>
  </si>
  <si>
    <t>会议费</t>
  </si>
  <si>
    <t>30216</t>
  </si>
  <si>
    <t>培训费</t>
  </si>
  <si>
    <t>30229</t>
  </si>
  <si>
    <t>福利费</t>
  </si>
  <si>
    <t>30299</t>
  </si>
  <si>
    <t>其他商品和服务支出</t>
  </si>
  <si>
    <t>530000241100002220536</t>
  </si>
  <si>
    <t>行政人员绩效奖</t>
  </si>
  <si>
    <t>530000210000000026666</t>
  </si>
  <si>
    <t>530000210000000026669</t>
  </si>
  <si>
    <t>530000210000000026676</t>
  </si>
  <si>
    <t>530000210000000026678</t>
  </si>
  <si>
    <t>530000210000000026683</t>
  </si>
  <si>
    <t>530000210000000026691</t>
  </si>
  <si>
    <t>530000210000000026695</t>
  </si>
  <si>
    <t>530000210000000026699</t>
  </si>
  <si>
    <t>530000210000000026705</t>
  </si>
  <si>
    <t>30202</t>
  </si>
  <si>
    <t>印刷费</t>
  </si>
  <si>
    <t>30204</t>
  </si>
  <si>
    <t>手续费</t>
  </si>
  <si>
    <t>30207</t>
  </si>
  <si>
    <t>邮电费</t>
  </si>
  <si>
    <t>30226</t>
  </si>
  <si>
    <t>劳务费</t>
  </si>
  <si>
    <t>530000241100002220844</t>
  </si>
  <si>
    <t>530000210000000033444</t>
  </si>
  <si>
    <t>530000210000000033446</t>
  </si>
  <si>
    <t>530000210000000033448</t>
  </si>
  <si>
    <t>530000210000000033451</t>
  </si>
  <si>
    <t>530000210000000033453</t>
  </si>
  <si>
    <t>530000210000000033455</t>
  </si>
  <si>
    <t>530000210000000033456</t>
  </si>
  <si>
    <t>530000210000000033457</t>
  </si>
  <si>
    <t>530000241100002220616</t>
  </si>
  <si>
    <t>530000210000000032744</t>
  </si>
  <si>
    <t>事业人员支出工资</t>
  </si>
  <si>
    <t>30107</t>
  </si>
  <si>
    <t>绩效工资</t>
  </si>
  <si>
    <t>530000210000000032745</t>
  </si>
  <si>
    <t>530000210000000032747</t>
  </si>
  <si>
    <t>530000210000000032754</t>
  </si>
  <si>
    <t>530000210000000032755</t>
  </si>
  <si>
    <t>530000210000000031893</t>
  </si>
  <si>
    <t>530000210000000031895</t>
  </si>
  <si>
    <t>530000210000000031897</t>
  </si>
  <si>
    <t>530000210000000031898</t>
  </si>
  <si>
    <t>530000210000000031900</t>
  </si>
  <si>
    <t>530000210000000031902</t>
  </si>
  <si>
    <t>530000210000000031903</t>
  </si>
  <si>
    <t>530000210000000031904</t>
  </si>
  <si>
    <t>530000210000000031905</t>
  </si>
  <si>
    <t>530000241100002220874</t>
  </si>
  <si>
    <t>530000210000000034489</t>
  </si>
  <si>
    <t>530000210000000034490</t>
  </si>
  <si>
    <t>530000210000000034492</t>
  </si>
  <si>
    <t>530000210000000034499</t>
  </si>
  <si>
    <t>530000210000000034500</t>
  </si>
  <si>
    <t>530000210000000024357</t>
  </si>
  <si>
    <t>530000210000000024359</t>
  </si>
  <si>
    <t>530000210000000024361</t>
  </si>
  <si>
    <t>530000210000000024364</t>
  </si>
  <si>
    <t>530000210000000024367</t>
  </si>
  <si>
    <t>530000210000000024368</t>
  </si>
  <si>
    <t>530000210000000024369</t>
  </si>
  <si>
    <t>530000241100002221309</t>
  </si>
  <si>
    <t>530000210000000035322</t>
  </si>
  <si>
    <t>530000210000000035324</t>
  </si>
  <si>
    <t>530000210000000035326</t>
  </si>
  <si>
    <t>530000210000000035329</t>
  </si>
  <si>
    <t>530000210000000035331</t>
  </si>
  <si>
    <t>530000210000000035332</t>
  </si>
  <si>
    <t>530000210000000035333</t>
  </si>
  <si>
    <t>530000210000000035334</t>
  </si>
  <si>
    <t>530000241100002220857</t>
  </si>
  <si>
    <t>530000210000000035251</t>
  </si>
  <si>
    <t>530000210000000035252</t>
  </si>
  <si>
    <t>530000210000000035254</t>
  </si>
  <si>
    <t>530000210000000035261</t>
  </si>
  <si>
    <t>530000210000000035262</t>
  </si>
  <si>
    <t>530000210000000029717</t>
  </si>
  <si>
    <t>530000210000000029720</t>
  </si>
  <si>
    <t>530000210000000029722</t>
  </si>
  <si>
    <t>530000210000000029723</t>
  </si>
  <si>
    <t>530000210000000029725</t>
  </si>
  <si>
    <t>530000210000000029727</t>
  </si>
  <si>
    <t>530000210000000029729</t>
  </si>
  <si>
    <t>530000210000000029731</t>
  </si>
  <si>
    <t>530000210000000029733</t>
  </si>
  <si>
    <t>530000241100002221307</t>
  </si>
  <si>
    <t>530000210000000022723</t>
  </si>
  <si>
    <t>530000210000000022725</t>
  </si>
  <si>
    <t>530000210000000022727</t>
  </si>
  <si>
    <t>530000210000000022728</t>
  </si>
  <si>
    <t>530000210000000022730</t>
  </si>
  <si>
    <t>530000210000000022732</t>
  </si>
  <si>
    <t>530000210000000022733</t>
  </si>
  <si>
    <t>530000210000000022734</t>
  </si>
  <si>
    <t>530000210000000022735</t>
  </si>
  <si>
    <t>530000241100002221063</t>
  </si>
  <si>
    <t>530000210000000035420</t>
  </si>
  <si>
    <t>530000210000000035422</t>
  </si>
  <si>
    <t>530000210000000035424</t>
  </si>
  <si>
    <t>530000210000000035427</t>
  </si>
  <si>
    <t>530000210000000035429</t>
  </si>
  <si>
    <t>530000210000000035430</t>
  </si>
  <si>
    <t>530000210000000035431</t>
  </si>
  <si>
    <t>530000210000000035432</t>
  </si>
  <si>
    <t>530000241100002221256</t>
  </si>
  <si>
    <t>530000210000000033704</t>
  </si>
  <si>
    <t>530000210000000033706</t>
  </si>
  <si>
    <t>530000210000000033708</t>
  </si>
  <si>
    <t>530000210000000033712</t>
  </si>
  <si>
    <t>530000210000000033714</t>
  </si>
  <si>
    <t>530000210000000033715</t>
  </si>
  <si>
    <t>530000210000000033716</t>
  </si>
  <si>
    <t>530000210000000033717</t>
  </si>
  <si>
    <t>530000241100002220521</t>
  </si>
  <si>
    <t>530000210000000031880</t>
  </si>
  <si>
    <t>530000210000000031882</t>
  </si>
  <si>
    <t>530000210000000031884</t>
  </si>
  <si>
    <t>530000210000000031885</t>
  </si>
  <si>
    <t>530000210000000031887</t>
  </si>
  <si>
    <t>530000210000000031889</t>
  </si>
  <si>
    <t>530000210000000031890</t>
  </si>
  <si>
    <t>530000210000000031891</t>
  </si>
  <si>
    <t>530000210000000031892</t>
  </si>
  <si>
    <t>530000241100002220730</t>
  </si>
  <si>
    <t>530000210000000027448</t>
  </si>
  <si>
    <t>530000210000000027455</t>
  </si>
  <si>
    <t>530000210000000027463</t>
  </si>
  <si>
    <t>530000210000000027485</t>
  </si>
  <si>
    <t>530000210000000027496</t>
  </si>
  <si>
    <t>530000210000000027537</t>
  </si>
  <si>
    <t>530000210000000027538</t>
  </si>
  <si>
    <t>530000210000000027540</t>
  </si>
  <si>
    <t>530000241100002220839</t>
  </si>
  <si>
    <t>530000210000000025152</t>
  </si>
  <si>
    <t>530000210000000025154</t>
  </si>
  <si>
    <t>530000210000000025156</t>
  </si>
  <si>
    <t>530000210000000025157</t>
  </si>
  <si>
    <t>530000210000000025159</t>
  </si>
  <si>
    <t>530000210000000025161</t>
  </si>
  <si>
    <t>530000210000000025162</t>
  </si>
  <si>
    <t>530000210000000025163</t>
  </si>
  <si>
    <t>530000210000000025164</t>
  </si>
  <si>
    <t>30214</t>
  </si>
  <si>
    <t>租赁费</t>
  </si>
  <si>
    <t>530000241100002220608</t>
  </si>
  <si>
    <t>530000210000000025097</t>
  </si>
  <si>
    <t>530000210000000025098</t>
  </si>
  <si>
    <t>530000210000000025100</t>
  </si>
  <si>
    <t>530000210000000025101</t>
  </si>
  <si>
    <t>30305</t>
  </si>
  <si>
    <t>生活补助</t>
  </si>
  <si>
    <t>530000210000000025107</t>
  </si>
  <si>
    <t>530000210000000025108</t>
  </si>
  <si>
    <t>预算05-1表</t>
  </si>
  <si>
    <t>2025年部门项目支出预算表</t>
  </si>
  <si>
    <t>项目分类</t>
  </si>
  <si>
    <t>项目单位</t>
  </si>
  <si>
    <t>本年拨款</t>
  </si>
  <si>
    <t>其中：本次下达</t>
  </si>
  <si>
    <t>审计业务经费</t>
  </si>
  <si>
    <t>专项业务类</t>
  </si>
  <si>
    <t>530000200000000003280</t>
  </si>
  <si>
    <t>30227</t>
  </si>
  <si>
    <t>委托业务费</t>
  </si>
  <si>
    <t>31002</t>
  </si>
  <si>
    <t>办公设备购置</t>
  </si>
  <si>
    <t>其他人员支出</t>
  </si>
  <si>
    <t>民生类</t>
  </si>
  <si>
    <t>530000231100001086420</t>
  </si>
  <si>
    <t>30199</t>
  </si>
  <si>
    <t>其他工资福利支出</t>
  </si>
  <si>
    <t>530000200000000007269</t>
  </si>
  <si>
    <t>31007</t>
  </si>
  <si>
    <t>信息网络及软件购置更新</t>
  </si>
  <si>
    <t>530000231100001089126</t>
  </si>
  <si>
    <t>530000200000000004004</t>
  </si>
  <si>
    <t>530000231100001073840</t>
  </si>
  <si>
    <t>530000200000000001751</t>
  </si>
  <si>
    <t>530000231100001070559</t>
  </si>
  <si>
    <t>530000200000000002136</t>
  </si>
  <si>
    <t>530000231100001073760</t>
  </si>
  <si>
    <t>530000200000000000592</t>
  </si>
  <si>
    <t>530000231100001089933</t>
  </si>
  <si>
    <t>530000200000000000319</t>
  </si>
  <si>
    <t>530000231100001083863</t>
  </si>
  <si>
    <t>530000200000000003731</t>
  </si>
  <si>
    <t>530000231100001088425</t>
  </si>
  <si>
    <t>530000200000000003835</t>
  </si>
  <si>
    <t>530000231100001083414</t>
  </si>
  <si>
    <t>530000200000000001612</t>
  </si>
  <si>
    <t>云龙县审计局其他审计事务经费</t>
  </si>
  <si>
    <t>530000200000000001500</t>
  </si>
  <si>
    <t>530000231100001522675</t>
  </si>
  <si>
    <t>530000200000000001945</t>
  </si>
  <si>
    <t>530000231100001080667</t>
  </si>
  <si>
    <t>530000200000000003487</t>
  </si>
  <si>
    <t>530000231100001087753</t>
  </si>
  <si>
    <t>530000200000000003293</t>
  </si>
  <si>
    <t>预算05-2表</t>
  </si>
  <si>
    <t>2025年部门项目支出绩效目标表</t>
  </si>
  <si>
    <t>单位名称、项目名称</t>
  </si>
  <si>
    <t>项目年度绩效目标</t>
  </si>
  <si>
    <t>一级指标</t>
  </si>
  <si>
    <t>二级指标</t>
  </si>
  <si>
    <t>三级指标</t>
  </si>
  <si>
    <t>指标性质</t>
  </si>
  <si>
    <t>指标值</t>
  </si>
  <si>
    <t>度量单位</t>
  </si>
  <si>
    <t>指标属性</t>
  </si>
  <si>
    <t>指标内容</t>
  </si>
  <si>
    <t>2025年，紧紧围绕省委、省政府、州委、州政府的工作重心和对审计工作的具体要求，以及上级审计机关的工作安排部署，按照云南省审计厅和大理州审计局“十四五”审计工作规划，实施重大政策落实跟踪审计，实施财政决算审计和预算执行审计，不断深化领导干部经济责任审计，持续关注民生审计，创新发展企业审计，依法加强重大公共工程项目审计，统筹开展重大投资领域和重大建设项目专项审计调查、跟踪审计、项目竣工决算审计；实施资源环境审计，全面开展领导干部自然资源资产离任（任中）审计工作；通过审计，揭示各行各业资金管理和经济行为中存在的问题，促进重大政策落实和相关制度完善，促进各项惠民富民政策落到实处，深入揭示企业生产运营中存在的重大制度漏洞、重大风险隐患和影响企业改革发展的突出问题，增强国有经济竞争力、创新力、控制力、影响力、抗风险能力，促进扩大有效投资、提高投资绩效，促进领导干部增强集约利用资源和生态环境保护意识，促进补齐生态环境短板，提出行之有效的审计建议，充分发挥审计经济监督职能，助推大理高质量发展；推动审计成果应用转化，不断提高审计工作社会影响力和美誉度。</t>
  </si>
  <si>
    <t>产出指标</t>
  </si>
  <si>
    <t>数量指标</t>
  </si>
  <si>
    <t>审计报告和专项审计调查报告</t>
  </si>
  <si>
    <t>&gt;=</t>
  </si>
  <si>
    <t>27</t>
  </si>
  <si>
    <t>篇</t>
  </si>
  <si>
    <t>定量指标</t>
  </si>
  <si>
    <t>反映各级审计机关在审计后所出具的正式审计报告、经济责任审计报告、经济责任审计结果报告和向地方政府或上级机关报送的审计调查报告篇数，不包括代拟稿等文书。</t>
  </si>
  <si>
    <t>2025年，紧紧围绕省委省政府、州委州政府的工作重心和对审计工作的具体要求，以及上级审计机关的工作安排部署，按照云南省审计厅和大理州审计局“十四五”审计工作规划，实施重大政策落实跟踪审计，实施财政决算审计和预算执行审计，不断深化领导干部经济责任审计，持续关注民生审计，创新发展企业审计，依法加强重大公共工程项目审计，统筹开展重大投资领域和重大建设项目专项审计调查、跟踪审计、项目竣工决算审计；实施资源环境审计，全面开展领导干部自然资源资产离任（任中）审计工作；通过审计，揭示各行各业资金管理和经济行为中存在的问题，促进重大政策落实和相关制度完善，促进各项惠民富民政策落到实处，深入揭示企业生产运营中存在的重大制度漏洞、重大风险隐患和影响企业改革发展的突出问题，增强国有经济竞争力、创新力、控制力、影响力、抗风险能力，促进扩大有效投资、提高投资绩效，促进领导干部增强集约利用资源和生态环境保护意识，促进补齐生态环境短板，提出行之有效的审计建议，充分发挥审计经济监督职能，助推大理高质量发展；推动审计成果应用转化，不断提高审计工作社会影响力和美誉度。</t>
  </si>
  <si>
    <t>审计单位</t>
  </si>
  <si>
    <t>个</t>
  </si>
  <si>
    <t>反映经审计通知书确认的，统计期内由审计机关独立或以审计机关为主实施审计，并出具审计报告的审计项目数量，审计单位个数应根据正式出具的审计报告篇数确定。</t>
  </si>
  <si>
    <t>审计提出建议</t>
  </si>
  <si>
    <t>80</t>
  </si>
  <si>
    <t>条</t>
  </si>
  <si>
    <t>反映审计部门提出审计建议数量情况。</t>
  </si>
  <si>
    <t>提交审计信息</t>
  </si>
  <si>
    <t>45</t>
  </si>
  <si>
    <t>反映提交的审计专题、综合性报告和审计信息、简报、动态等数量情况。</t>
  </si>
  <si>
    <t>效益指标</t>
  </si>
  <si>
    <t>生态效益</t>
  </si>
  <si>
    <t>领导干部自然资源资产离任（任中）审计项目</t>
  </si>
  <si>
    <t>反映领导干部自然资源资产离任（任中）审计的项目数量情况。</t>
  </si>
  <si>
    <t>可持续影响</t>
  </si>
  <si>
    <t>审计建议采纳率</t>
  </si>
  <si>
    <t>90</t>
  </si>
  <si>
    <t>%</t>
  </si>
  <si>
    <t>反映审计建议被各单位采纳情况。 审计建议采纳率=被采纳审计建议/审计提出建议</t>
  </si>
  <si>
    <t>满意度指标</t>
  </si>
  <si>
    <t>服务对象满意度</t>
  </si>
  <si>
    <t>向社会公告审计结果</t>
  </si>
  <si>
    <t>反映审计机关以审计准则规定的形式，向社会公开有关经济责任审计报告、审计决定书等审计结论性文书所反映内容的公告篇数，以正式审计公告数量为准。</t>
  </si>
  <si>
    <t xml:space="preserve">   大理市审计局根据2025年审计工作年度计划完成预算执行审计、经济责任审计、自然资产资源审计、其他财务财政收支审计、政府投资审计、重大项目审计、专项审计以及专项审计调查。按照相关规定出具审计报告和审计决定书，加强对审计查出问题的督促整改，同时，针对被审计单位存在的问题和制度缺陷，提出审计建议，促进被审计单位严肃财经纪律，有效提高资金使用效益，实现增收节支。
    大理市审计局编制37人，目前共有人员34人，为了圆满完成全年审计工作任务，根据工作安排需聘请3位编外专业人员参与审计工作。</t>
  </si>
  <si>
    <t>编外人员人数</t>
  </si>
  <si>
    <t>=</t>
  </si>
  <si>
    <t>人</t>
  </si>
  <si>
    <t>反映单位实际聘用编外人员的情况。</t>
  </si>
  <si>
    <t>成本指标</t>
  </si>
  <si>
    <t>经济成本指标</t>
  </si>
  <si>
    <t>&lt;=</t>
  </si>
  <si>
    <t>0</t>
  </si>
  <si>
    <t>反映编外人员支出成本的同比变动情况。</t>
  </si>
  <si>
    <t>社会效益</t>
  </si>
  <si>
    <t>补充审计力量对整 体审计工作效率的影响</t>
  </si>
  <si>
    <t>保持（或提升）</t>
  </si>
  <si>
    <t>定性指标</t>
  </si>
  <si>
    <t>反映补充审计力量对整体审计工作效率的影响</t>
  </si>
  <si>
    <t>单位相关工作人员满意度</t>
  </si>
  <si>
    <t>反映单位相关人员对外聘人员工作的满意程度。</t>
  </si>
  <si>
    <t xml:space="preserve">    大理市审计局根据2025年审计工作年度计划完成预算执行审计、经济责任审计、自然资产资源审计、其他财务财政收支审计、政府投资审计、重大项目审计、专项审计以及专项审计调查19项，预算投资119.94万元。按照相关规定出具审计报告和审计决定书，加强对审计查出问题的督促整改，同时，针对被审计单位存在的问题和制度缺陷，提出审计建议，促进被审计单位严肃财经纪律，有效提高资金使用效益，实现增收节支。</t>
  </si>
  <si>
    <t>19</t>
  </si>
  <si>
    <t>57</t>
  </si>
  <si>
    <t>经济效益</t>
  </si>
  <si>
    <t>审计期间整改金额</t>
  </si>
  <si>
    <t>400</t>
  </si>
  <si>
    <t>万元</t>
  </si>
  <si>
    <t>反映审计报告确定的，被审计单位在审计通知书下达后、审计报告正式出具之前，经审计指出后整改的问题金额。</t>
  </si>
  <si>
    <t>9</t>
  </si>
  <si>
    <t>做好本部门外聘人员经费保障，按规定落实外聘人员各项待遇，支持部门正常履职。</t>
  </si>
  <si>
    <t>4</t>
  </si>
  <si>
    <t>开展政策落实跟踪审计，强化预算执行情况的审计监督，加大对社保、住房、教育、医疗、扶贫、科技等民生资金和项目的审计力度，加强对资源节约利用、环境污染防治、生态系统保护等的审计，加强审计队伍建设，加大教育培训力度，提高依法审计能力，加强审计信息化建设，提高审计效率。通过审计监督，维护财政经济秩序，提高公共资金使用效益，促进廉政建设、保障经济和社会健康发展。</t>
  </si>
  <si>
    <t>8</t>
  </si>
  <si>
    <t>2025年,祥云县审计局拟开展20个审计项目，进一步加强财政监督，规范财政财务收支行为，促进深化财政改革；部门预算执行审计要进一步扩大覆盖面，突出审计重点。注重资金和资产的安全、完整，重点审计部门预算执行真实性、合规性，预算管理完整性、规范性，重大投资项目、重点专项资金的管理使用及效益情况，以及贯彻落实各级党委政府厉行节约、降低行政成本、提高行政效能情况等。</t>
  </si>
  <si>
    <t>20</t>
  </si>
  <si>
    <t>25</t>
  </si>
  <si>
    <t>反映审计建议被各单位采纳情况。 审计建议采纳率=被采纳审计建议/审计提出建议。</t>
  </si>
  <si>
    <t>被批示、采用审计信息</t>
  </si>
  <si>
    <t>反映所有被批示、采用信息的数量情况。</t>
  </si>
  <si>
    <t>12</t>
  </si>
  <si>
    <t>做好本年度编外人员经费保障，按规定落实编外人员待遇，保障编外人员的合法权益，为提升单位工作效率发挥积极作用。</t>
  </si>
  <si>
    <t>95</t>
  </si>
  <si>
    <t>2025年度目标是通过审计监督保护财政经济秩序，提高公共资金使用效益,促进廉政建设、保障经济和社会健康发展，符合县委县政府确定的总体目标要求。一是完成审计厅、州审计局各时段安排下达的政策跟踪审计重点，进一步完善政策落实跟踪审计制度体系。二是推进预算执行审计全覆盖，完善部门预算执行及决算草案审计新机制；三是加大对民生资金的审计力度，保障改革发展成果惠及广大人民群众。四是深化经济责任审计，全面推广领导干部自然资源资产离任审计工作；五是加强政府投资审计，建立健全与公共投资审计相适应的监督工作机制，实现公共投资审计全覆盖；六是开展信息化建设项目及信息系统审计，建立完善信息化建设项目绩效审计评价指标体系，全面开展对被审计单位信息化建设项目的绩效审计；七是加强审计管理，强化审计过程控制，创新审计成果开发运用机制。八是加强审计队伍建设，加强审计机关的领导，加大审计人才培养力度。九是规范国有资产使用行为，做好国有资产的使用管理工作，充分发挥国有资产的使用效益，防止国有资产使用中的不当损失和浪费，保障国有资产的安全完整。十是加强精神文明建设，建成全县精神文明联创机制。</t>
  </si>
  <si>
    <t>15</t>
  </si>
  <si>
    <t>10</t>
  </si>
  <si>
    <t>300</t>
  </si>
  <si>
    <t>100</t>
  </si>
  <si>
    <t>被审计单位制定整改措施</t>
  </si>
  <si>
    <t>项</t>
  </si>
  <si>
    <t>反映被审计单位根据审计建议制定整改措施情况。</t>
  </si>
  <si>
    <t>13</t>
  </si>
  <si>
    <t xml:space="preserve">做好本年度编外人员经费保障，按规定落实编外人员待遇，保障编外人员的合法权益，为提升单位工作效率发挥积极作用。						
</t>
  </si>
  <si>
    <t xml:space="preserve">反映单位实际聘用编外人员的情况。
</t>
  </si>
  <si>
    <t xml:space="preserve">反映编外人员支出成本的同比变动情况。
</t>
  </si>
  <si>
    <t>补充审计力量对整体审计工作效率的影响</t>
  </si>
  <si>
    <t xml:space="preserve">反映补充审计力量对整体审计工作效率的影响
</t>
  </si>
  <si>
    <t xml:space="preserve">反映单位相关人员对外聘人员工作的满意程度。
</t>
  </si>
  <si>
    <t>2025年根据年度审计项目计划，按质按量完成既定目标，根据上级审计机关和县委县政府的工作要求，认真贯彻落实各项工作。</t>
  </si>
  <si>
    <t>75</t>
  </si>
  <si>
    <t>维护好单位的固定资产，充实审计力量，保证单位正常运转。</t>
  </si>
  <si>
    <t>反映补充审计力量对整体审计工作效率的影响。</t>
  </si>
  <si>
    <t>一、强化审计监督力度，提高资金使用的安全性、高效性，促进经济社会又好又快的发展。
 二、2025年严格执行审计“四严禁”工作要求和审计纪律“八不准”规定，按质按量完成审计项目。
 三、科学合理编制预算，强化预算刚性约束，提高预算执行效果，提升财政资金使用绩效，推进建立完整协调的政府预算体系。
 四、预计完成9个审计项目。
 五、预计出9个审计报告。
 六、预计完成1个自然资源资产审计项目。</t>
  </si>
  <si>
    <t>30</t>
  </si>
  <si>
    <t>做好本部门人员、公用经费保障，按规定落实干部职工各项待遇，支持部门正常履职。</t>
  </si>
  <si>
    <t>单位相关人员满意度</t>
  </si>
  <si>
    <t>根据上级审计机关统一部署和县委、县政府对审计重点工作安排，结合巍山县审计局部门职责，严格执行审计“四严禁”工作要求和审计“八不准”工作纪律，按质、按量完成审计项目。主要是对政策执行、财政财务收支、民生资金使用和项目管理、领导干部职责履行、政府重大项目投资、行业运行情况开展审计。进一步加强财政监督，规范财政财务收支行为，促进深化财政改革；注重资金和资产的安全、完整，重点审计部门预算执行真实性、合规性，预算管理完整性、规范性，重大投资项目、重点专项资金的管理使用及效益情况，以及贯彻落实各级党委政府厉行节约、降低行政成本、提高行政效能情况；大力推进审计监督全覆盖，加大改革创新力度，充分发挥审计的基石和重要保障作用。</t>
  </si>
  <si>
    <t>开展审计整改督查</t>
  </si>
  <si>
    <t>次</t>
  </si>
  <si>
    <t>反映审计机关督促被审计单位和其他有关单位根据审计结果进行整改情况。</t>
  </si>
  <si>
    <t>保持</t>
  </si>
  <si>
    <t>按质按量完成2025年审计项目计划，充分发挥审计监督职能，全面从严治党，推进我县法治建设、民生政策落实，项目建设等方面建设，推进全县经济社会全面发展。通过预算执行审计提高部门预算管理水平，深化部门预算改革，促进部门预决算真实完整，提高预算绩效，推动财政部门预算改革顺利推进；通过民生资金的审计，促进惠民政策的有效落实，惠及广大民众；通过经济责任审计，促进领导干部管好权、用好权，推动廉洁政府建设；通过行业审计与审计调查，完善行业制度，强化行业管理，促进行业有序稳步发展；通过政府投资审计，确保我县政府决策项目顺利实施，推动我县经济发展；通过审计查出问题的整改，促进被审计单位及时纠正错误，建章立制，规范管理。</t>
  </si>
  <si>
    <t>22</t>
  </si>
  <si>
    <t>按质按量完成2025年审计项目计划，充分发挥审计监督职能，全面从严治党，推进我县法治建设、民生政策落实，项目建设等方面建设，推进全县经济社会全面发展。通过预算执行审计提高部门预算管理水平，深化部门预算改革，促进部门预决算真实完整，提高预算绩效，推动财政部门预算改革顺利推进；通过民生资金的审计，促进惠民政策的有效落实，惠及广大民众；通过经济责任审计，促进领导干部管好权、用好权，推动廉洁政府建设；通过行业审计与审计调查，完善行业制度，强化行业管理，促进行业有序稳步发展；通过政府投资审计，确保我县政府决策项目顺利实施，推动我县经济发展；通过审计查出问题的整改，促进被审计单位及时纠正错误，建章立制，规范管理。该项目资金主要用于保障下列支出：一是保障其他人员工资、保险方面的资金发放，二是保障审计项目辅助性工作的完成。</t>
  </si>
  <si>
    <t>聘用成本同比变动率</t>
  </si>
  <si>
    <t>通过长聘编外人员的协助配合以及后勤保障，完成以下工作目标：
一是坚持党对审计工作的集中统一领导。深入学习贯彻党的二十届三中全会精神和习近平总书记关于审计工作的重要指示批示精神，协助落实好中共云龙县委审计委员会办公室日常工作，提高审计工作的整体效能。
二是立足经济监督定位协助完成审计项目。聚焦财政财务收支合法真实效益主责主业，协助开展财政审计、民生审计、经济责任审计、资源环境审计等审计项目，实施好2025年审计项目计划。
三是协助做好办公室、巩固拓展脱贫攻坚成果同乡村振兴有效衔接、精神文明、爱国卫生、平安云龙建设等相关综合性工作。</t>
  </si>
  <si>
    <t>根据上级审计机关统一部署和县委、县政府对审计重点工作安排，结合云龙县审计局部门职责，确定2025年绩效目标如下：
一是全面推进党建工作。认真贯彻落实新时代党的建设总要求，抓实政治理论学习，严肃党内政治生活，加强对党员的教育监督管理。
二是抓好党风廉政建设和意识形态工作。认真贯彻落实相关要求和决策部署，牢牢把握正确的政治意识形态，抓好各项工作，做好学习教育，筑牢思想防线。
三是做好巩固拓展脱贫攻坚成果同推进乡村振兴相衔接工作。下派驻村工作队员，制定挂包帮扶工作方案，做好特殊困难群众慰问，关心关爱青少成长。
四是做好林长制、河长制、防汛、统一战线、民族团结、为民办实事等中心工作。定期开展巡河、爱国卫生行动等常规性动作，做好宣讲宣传，加强局机关精神文明建设。
五是完成好临时交办工作。积极配合完成好上级审计机关和县委、县政府临时交办的各项工作任务，落实好协同贯通机制。</t>
  </si>
  <si>
    <t>受益对象覆盖率</t>
  </si>
  <si>
    <t>反映应覆盖人员的覆盖率。</t>
  </si>
  <si>
    <t>专项工作直接惠及人数</t>
  </si>
  <si>
    <t>40</t>
  </si>
  <si>
    <t>反映专项工作惠及的人数。</t>
  </si>
  <si>
    <t>社会舆论正面报导次数</t>
  </si>
  <si>
    <t>反映在各种媒介平台的报道宣传次数。</t>
  </si>
  <si>
    <t>爱国卫生运动开展的清洁活动</t>
  </si>
  <si>
    <t>反映单位开展爱国卫生清洁活动的效果。</t>
  </si>
  <si>
    <t>党员对支部在培训、教育以及宣传方面工作的满意率</t>
  </si>
  <si>
    <t>反映局机关党支部全体党员对党支部年度各方面工作的满意度。</t>
  </si>
  <si>
    <t>根据上级审计机关统一部署和县委、县政府对审计重点工作安排，结合云龙县审计局部门职责，确定2025年绩效目标如下：
一是坚持党对审计工作的集中统一领导。深入学习贯彻习近平总书记关于审计工作的重要指示批示精神，切实发挥中共云龙县委审计委员会的职能作用，提高审计工作质效。
二是准确把握审计方向。紧扣美丽云龙建设，聚焦财政财务收支主责主业，依法忠实履行审计监督职责，提高审计质量，抓实审计整改，以高质量审计监督保障社会经济高质量发展。
三是不断提高审计监督效能。立足经济监督定位，把握审计全覆盖要求，通过开展预算执行审计、经济责任审计、自然资源资产审计等审计项目，组织实施2025年审计项目。
四是加强审计机关自身建设。政治理论学习与业务技能培训相结合，以训代学、以考促学，培养专业化、复合型审计人才，开展大数据审计，做深做实研究型审计。
五是做好县委、县政府交办的其他任务。</t>
  </si>
  <si>
    <t>11</t>
  </si>
  <si>
    <t>81</t>
  </si>
  <si>
    <t>支付编外人员工资</t>
  </si>
  <si>
    <t>编外人员发放人数</t>
  </si>
  <si>
    <t>反映获补助人员、企业的数量情况，也适用补贴、资助等形式的补助。</t>
  </si>
  <si>
    <t>质量指标</t>
  </si>
  <si>
    <t>获补对象准确率</t>
  </si>
  <si>
    <t>反映获补助对象认定的准确性情况。
获补对象准确率=抽检符合标准的补助对象数/抽检实际补助对象数*100%</t>
  </si>
  <si>
    <t>兑现准确率</t>
  </si>
  <si>
    <t>反映补助准确发放的情况。
补助兑现准确率=补助兑付额/应付额*100%</t>
  </si>
  <si>
    <t>时效指标</t>
  </si>
  <si>
    <t>发放及时率</t>
  </si>
  <si>
    <t>反映发放单位及时发放补助资金的情况。
发放及时率=在时限内发放资金/应发放资金*100%</t>
  </si>
  <si>
    <t>政策知晓率</t>
  </si>
  <si>
    <t>反映补助政策的宣传效果情况。
政策知晓率=调查中补助政策知晓人数/调查总人数*100%</t>
  </si>
  <si>
    <t>受益对象满意度</t>
  </si>
  <si>
    <t>反映获补助受益对象的满意程度。</t>
  </si>
  <si>
    <t>洱源县审计局2025年的项目目标：按照县委审计委员会的指示精神，我局将统筹安排，合理计划，目标明确，以审计“全覆盖”为目标，实施包括财政财务管理审计、经济责任审计、专项资金审计及其他财务收支审计等审计项目14项以上，积极参与省州开展的优秀审计项目评选工作，并将审计结果积极向社会公告，积极安排抽调参与防汛抗旱、“三进四推”等专项工作。高起点、高质量加强绩效自评，确保全面履行审计职责，推动国家重大政策措施贯彻落实，保障本地区经济和社会健康发展。</t>
  </si>
  <si>
    <t>14</t>
  </si>
  <si>
    <t>完成年初制定的审计项目计划的项目，按时提交统计报表，及时向社会公告审计结果的整改情况，为经济平稳运行当好经济卫士。审计单位11个，出具审计报告和专项审计调查报告12篇，审计提出建议40条，提交审计信息5篇，领导干部自然资源资产离任（任中）审计项目1个，审计建议采纳率90%以上，向社会公告审计结果7篇 。</t>
  </si>
  <si>
    <t>根据上级审计机关统一部署和县委、县政府对审计重点工作安排，结合鹤庆县审计局部门职责，确定绩效目标如下：一是严格执行审计“四严禁”工作要求和审计“八不准”工作纪律，按质、按量完成审计项目。二是大力推进审计监督全覆盖，主要是对政策执行、财政财务收支、民生资金使用和项目管理、领导干部职责履行、政府重大项目投资、行业运行情况等开展审计。三是从严治理审计队伍，不断提升审计质效，为地方经济社会发展贡献审计力量。四是根据年初下达的预算安排，合理使用项目资金，发挥资金的使用效率，达到项目绩效目标。</t>
  </si>
  <si>
    <t>被批示、采用审计信息率</t>
  </si>
  <si>
    <t>50</t>
  </si>
  <si>
    <t>反映被各级党政领导或有关部门批示、采用的审计专题、综合性报告、信息简报等审计信息。</t>
  </si>
  <si>
    <t>预算06表</t>
  </si>
  <si>
    <t>2025年部门政府性基金预算支出预算表</t>
  </si>
  <si>
    <t>政府性基金预算支出</t>
  </si>
  <si>
    <t>注：大理白族自治州审计局（汇总）无政府性基金收入，无使用政府性基金安排的支出，所以政府性基金预算支出预算表公开空表。</t>
  </si>
  <si>
    <t>预算07表</t>
  </si>
  <si>
    <t>2025年部门政府采购预算表</t>
  </si>
  <si>
    <t>预算项目</t>
  </si>
  <si>
    <t>采购项目</t>
  </si>
  <si>
    <t>采购目录</t>
  </si>
  <si>
    <t>计量
单位</t>
  </si>
  <si>
    <t>数量</t>
  </si>
  <si>
    <t>面向中小企业预留资金</t>
  </si>
  <si>
    <t>政府性
基金</t>
  </si>
  <si>
    <t>国有资本经营收益</t>
  </si>
  <si>
    <t>财政专户管理的收入</t>
  </si>
  <si>
    <t>单位自筹</t>
  </si>
  <si>
    <t>办公椅</t>
  </si>
  <si>
    <t>A05010301 办公椅</t>
  </si>
  <si>
    <t>把</t>
  </si>
  <si>
    <t>社会中介机构参与审计</t>
  </si>
  <si>
    <t>C23030000 审计服务</t>
  </si>
  <si>
    <t>年</t>
  </si>
  <si>
    <t>2门书柜</t>
  </si>
  <si>
    <t>A05010501 书柜</t>
  </si>
  <si>
    <t>组</t>
  </si>
  <si>
    <t>碎纸机</t>
  </si>
  <si>
    <t>A02021301 碎纸机</t>
  </si>
  <si>
    <t>台</t>
  </si>
  <si>
    <t>录音笔</t>
  </si>
  <si>
    <t>A02021124 语音输入设备</t>
  </si>
  <si>
    <t>套</t>
  </si>
  <si>
    <t>公务用车加油</t>
  </si>
  <si>
    <t>C23120302 车辆加油、添加燃料服务</t>
  </si>
  <si>
    <t>公务用车维修保养服务</t>
  </si>
  <si>
    <t>C23120301 车辆维修和保养服务</t>
  </si>
  <si>
    <t>公务用车保险</t>
  </si>
  <si>
    <t>C1804010201 机动车保险服务</t>
  </si>
  <si>
    <t>办公室复印纸</t>
  </si>
  <si>
    <t>A05040101 复印纸</t>
  </si>
  <si>
    <t>件</t>
  </si>
  <si>
    <t>办公桌</t>
  </si>
  <si>
    <t>A05010201 办公桌</t>
  </si>
  <si>
    <t>便携式电脑</t>
  </si>
  <si>
    <t>A02010108 便携式计算机</t>
  </si>
  <si>
    <t>委托工程造价服务</t>
  </si>
  <si>
    <t>C20020500 工程造价鉴定服务</t>
  </si>
  <si>
    <t>基础软件</t>
  </si>
  <si>
    <t>C16070300 软件运维服务</t>
  </si>
  <si>
    <t>应用软件</t>
  </si>
  <si>
    <t>台式计算机</t>
  </si>
  <si>
    <t>A02010105 台式计算机</t>
  </si>
  <si>
    <t>计算机网络设备</t>
  </si>
  <si>
    <t>A02010200 网络设备</t>
  </si>
  <si>
    <t>液晶显示器</t>
  </si>
  <si>
    <t>A02021104 液晶显示器</t>
  </si>
  <si>
    <t>车辆加油、添加燃料服务</t>
  </si>
  <si>
    <t>车辆维修和保养</t>
  </si>
  <si>
    <t>车辆保险</t>
  </si>
  <si>
    <t>A3黑白打印机</t>
  </si>
  <si>
    <t>A02021001 A3黑白打印机</t>
  </si>
  <si>
    <t>A4黑白打印机</t>
  </si>
  <si>
    <t>A02021003 A4黑白打印机</t>
  </si>
  <si>
    <t>多功能一体机</t>
  </si>
  <si>
    <t>A02020400 多功能一体机</t>
  </si>
  <si>
    <t>高速黑白复印机</t>
  </si>
  <si>
    <t>A02020100 复印机</t>
  </si>
  <si>
    <t>普通黑白复印机</t>
  </si>
  <si>
    <t>计算机软件</t>
  </si>
  <si>
    <t>A08060301 基础软件</t>
  </si>
  <si>
    <t>公务用车维修保养</t>
  </si>
  <si>
    <t>复印纸</t>
  </si>
  <si>
    <t>公务用车加油费</t>
  </si>
  <si>
    <t>公务用车维修维护费</t>
  </si>
  <si>
    <t>公务用车保险费</t>
  </si>
  <si>
    <t>打印机</t>
  </si>
  <si>
    <t>空调</t>
  </si>
  <si>
    <t>A02052399 其他制冷空调设备</t>
  </si>
  <si>
    <t>数码相机</t>
  </si>
  <si>
    <t>A02020501 数字照相机</t>
  </si>
  <si>
    <t>汽车燃油费</t>
  </si>
  <si>
    <t>汽车维修费</t>
  </si>
  <si>
    <t>汽车保险费</t>
  </si>
  <si>
    <t>多功能一体机采购</t>
  </si>
  <si>
    <t>资料印刷服务</t>
  </si>
  <si>
    <t>C2309019901 公文用纸、资料汇编、信封印刷服务</t>
  </si>
  <si>
    <t>社会中介参与投资审计服务</t>
  </si>
  <si>
    <t>机动车保险</t>
  </si>
  <si>
    <t>物业管理服务</t>
  </si>
  <si>
    <t>C21040001 物业管理服务</t>
  </si>
  <si>
    <t>公务用车维修费</t>
  </si>
  <si>
    <t>密码文件柜</t>
  </si>
  <si>
    <t>A05010504 保密柜</t>
  </si>
  <si>
    <t>档案文件柜</t>
  </si>
  <si>
    <t>A05010502 文件柜</t>
  </si>
  <si>
    <t>公车加油费</t>
  </si>
  <si>
    <t>公车维修和保养费</t>
  </si>
  <si>
    <t>公车保险费</t>
  </si>
  <si>
    <t>公务用车油费支出</t>
  </si>
  <si>
    <t>复印纸购买</t>
  </si>
  <si>
    <t>公务用车维修</t>
  </si>
  <si>
    <t>小型打印机</t>
  </si>
  <si>
    <t>采购碎纸机</t>
  </si>
  <si>
    <t>文件柜</t>
  </si>
  <si>
    <t>公务用车加油服务费</t>
  </si>
  <si>
    <t>公务用车维修费用</t>
  </si>
  <si>
    <t>单位安保服务</t>
  </si>
  <si>
    <t>办公复印纸</t>
  </si>
  <si>
    <t>箱</t>
  </si>
  <si>
    <t>A4彩色打印机</t>
  </si>
  <si>
    <t>A02021004 A4彩色打印机</t>
  </si>
  <si>
    <t xml:space="preserve">	 A4黑白打印机</t>
  </si>
  <si>
    <t>多功能一体机/传真机</t>
  </si>
  <si>
    <t>书柜</t>
  </si>
  <si>
    <t>A05010500 柜类</t>
  </si>
  <si>
    <t>计算机基础软件</t>
  </si>
  <si>
    <t>委托第三方参与投资审计</t>
  </si>
  <si>
    <t>国产通用计算机</t>
  </si>
  <si>
    <t>计算机应用软件</t>
  </si>
  <si>
    <t>A08060303 应用软件</t>
  </si>
  <si>
    <t>C18040000 保险服务</t>
  </si>
  <si>
    <t>C23120300 车辆维修和保养服务</t>
  </si>
  <si>
    <t>预算08表</t>
  </si>
  <si>
    <t>2025年部门政府购买服务预算表</t>
  </si>
  <si>
    <t>政府购买服务项目</t>
  </si>
  <si>
    <t>政府购买服务目录</t>
  </si>
  <si>
    <t>法律顾问服务</t>
  </si>
  <si>
    <t>B0101 法律顾问服务</t>
  </si>
  <si>
    <t>社会中介机构参与其他专项审计</t>
  </si>
  <si>
    <t>B0302 审计服务</t>
  </si>
  <si>
    <t>社会中介机构参与投资审计</t>
  </si>
  <si>
    <t>财务咨询服务</t>
  </si>
  <si>
    <t>B0801 咨询服务</t>
  </si>
  <si>
    <t>会商系统、服务器、网络设备、计算机等运维服务</t>
  </si>
  <si>
    <t>B1001 机关信息系统开发与维护服务</t>
  </si>
  <si>
    <t>档案服务</t>
  </si>
  <si>
    <t>B1202 档案管理服务</t>
  </si>
  <si>
    <t>B1101 维修保养服务</t>
  </si>
  <si>
    <t>委托审计服务</t>
  </si>
  <si>
    <t>B0601 工程造价咨询服务</t>
  </si>
  <si>
    <t>车辆维修</t>
  </si>
  <si>
    <t>公务用车维修维护</t>
  </si>
  <si>
    <t>车辆维修服务</t>
  </si>
  <si>
    <t>B1104 印刷和出版服务</t>
  </si>
  <si>
    <t>车辆维修维护和保养</t>
  </si>
  <si>
    <t>B1102 物业管理服务</t>
  </si>
  <si>
    <t>公务用车维修款</t>
  </si>
  <si>
    <t>公车维修保养</t>
  </si>
  <si>
    <t>聘请审计中介服务</t>
  </si>
  <si>
    <t>预算09-1表</t>
  </si>
  <si>
    <t>2025年省对下转移支付预算表</t>
  </si>
  <si>
    <t>单位名称（项目）</t>
  </si>
  <si>
    <t>地区</t>
  </si>
  <si>
    <t>政府性基金</t>
  </si>
  <si>
    <t>昆明</t>
  </si>
  <si>
    <t>昭通</t>
  </si>
  <si>
    <t>曲靖</t>
  </si>
  <si>
    <t>玉溪</t>
  </si>
  <si>
    <t>红河</t>
  </si>
  <si>
    <t>文山</t>
  </si>
  <si>
    <t>普洱</t>
  </si>
  <si>
    <t>西双版纳</t>
  </si>
  <si>
    <t>楚雄</t>
  </si>
  <si>
    <t>大理</t>
  </si>
  <si>
    <t>保山</t>
  </si>
  <si>
    <t>德宏</t>
  </si>
  <si>
    <t>丽江</t>
  </si>
  <si>
    <t>怒江</t>
  </si>
  <si>
    <t>迪庆</t>
  </si>
  <si>
    <t>临沧</t>
  </si>
  <si>
    <t>宣威</t>
  </si>
  <si>
    <t>腾冲</t>
  </si>
  <si>
    <t>镇雄</t>
  </si>
  <si>
    <t>注：大理白族自治州审计局（汇总）无省对下转移支付情况，所以省对下转移支付预算表公开空表。</t>
  </si>
  <si>
    <t>预算09-2表</t>
  </si>
  <si>
    <t>2025年省对下转移支付绩效目标表</t>
  </si>
  <si>
    <t>注：大理白族自治州审计局（汇总）无省对下转移支付情况，所以省对下转移支付绩效目标表公开空表。</t>
  </si>
  <si>
    <t>预算10表</t>
  </si>
  <si>
    <t>2025年新增资产配置表</t>
  </si>
  <si>
    <t>资产类别</t>
  </si>
  <si>
    <t>资产分类代码.名称</t>
  </si>
  <si>
    <t>资产名称</t>
  </si>
  <si>
    <t>计量单位</t>
  </si>
  <si>
    <t>财政部门批复数（元）</t>
  </si>
  <si>
    <t>单价</t>
  </si>
  <si>
    <t>金额</t>
  </si>
  <si>
    <t>设备</t>
  </si>
  <si>
    <t>家具和用品</t>
  </si>
  <si>
    <t>笔记本电脑</t>
  </si>
  <si>
    <t>A02010202 交换设备</t>
  </si>
  <si>
    <t>网络设备</t>
  </si>
  <si>
    <t>张</t>
  </si>
  <si>
    <t>无形资产</t>
  </si>
  <si>
    <t>复印机</t>
  </si>
  <si>
    <t>A02021099 其他打印机</t>
  </si>
  <si>
    <t>国产化打印机</t>
  </si>
  <si>
    <t>传真机/多功能一体机</t>
  </si>
  <si>
    <t xml:space="preserve"> A4黑白打印机</t>
  </si>
  <si>
    <t>书柜(处级及以下)</t>
  </si>
  <si>
    <t>预算11表</t>
  </si>
  <si>
    <t>2025年中央转移支付补助项目支出预算表</t>
  </si>
  <si>
    <t>上级补助</t>
  </si>
  <si>
    <t>注：按现行会计核算体系，大理白族自治州审计局（汇总）无中央转移支付补助项目支出，所以中央转移支付补助项目支出预算表公开空表。</t>
  </si>
  <si>
    <t>预算12表</t>
  </si>
  <si>
    <t>2025年部门项目支出中期规划预算表</t>
  </si>
  <si>
    <t>项目级次</t>
  </si>
  <si>
    <t>2025年</t>
  </si>
  <si>
    <t>2026年</t>
  </si>
  <si>
    <t>2027年</t>
  </si>
  <si>
    <t>311 专项业务类</t>
  </si>
  <si>
    <t>本级</t>
  </si>
  <si>
    <t>312 民生类</t>
  </si>
  <si>
    <t/>
  </si>
</sst>
</file>

<file path=xl/styles.xml><?xml version="1.0" encoding="utf-8"?>
<styleSheet xmlns="http://schemas.openxmlformats.org/spreadsheetml/2006/main">
  <numFmts count="9">
    <numFmt numFmtId="176" formatCode="hh:mm:ss"/>
    <numFmt numFmtId="41" formatCode="_ * #,##0_ ;_ * \-#,##0_ ;_ * &quot;-&quot;_ ;_ @_ "/>
    <numFmt numFmtId="177" formatCode="#,##0;\-#,##0;;@"/>
    <numFmt numFmtId="42" formatCode="_ &quot;￥&quot;* #,##0_ ;_ &quot;￥&quot;* \-#,##0_ ;_ &quot;￥&quot;* &quot;-&quot;_ ;_ @_ "/>
    <numFmt numFmtId="43" formatCode="_ * #,##0.00_ ;_ * \-#,##0.00_ ;_ * &quot;-&quot;??_ ;_ @_ "/>
    <numFmt numFmtId="178" formatCode="#,##0.00;\-#,##0.00;;@"/>
    <numFmt numFmtId="179" formatCode="yyyy/mm/dd\ hh:mm:ss"/>
    <numFmt numFmtId="180" formatCode="yyyy/mm/dd"/>
    <numFmt numFmtId="44" formatCode="_ &quot;￥&quot;* #,##0.00_ ;_ &quot;￥&quot;* \-#,##0.00_ ;_ &quot;￥&quot;* &quot;-&quot;??_ ;_ @_ "/>
  </numFmts>
  <fonts count="40">
    <font>
      <sz val="11"/>
      <color indexed="8"/>
      <name val="Calibri"/>
      <charset val="134"/>
    </font>
    <font>
      <sz val="10"/>
      <color indexed="8"/>
      <name val="宋体"/>
      <charset val="134"/>
    </font>
    <font>
      <b/>
      <sz val="21"/>
      <color indexed="8"/>
      <name val="宋体"/>
      <charset val="134"/>
    </font>
    <font>
      <sz val="9"/>
      <color indexed="8"/>
      <name val="宋体"/>
      <charset val="134"/>
    </font>
    <font>
      <sz val="11"/>
      <color indexed="8"/>
      <name val="宋体"/>
      <charset val="134"/>
    </font>
    <font>
      <b/>
      <sz val="23"/>
      <color indexed="8"/>
      <name val="宋体"/>
      <charset val="134"/>
    </font>
    <font>
      <sz val="10"/>
      <name val="宋体"/>
      <charset val="134"/>
    </font>
    <font>
      <sz val="9"/>
      <name val="宋体"/>
      <charset val="134"/>
    </font>
    <font>
      <b/>
      <sz val="19.5"/>
      <name val="宋体"/>
      <charset val="134"/>
    </font>
    <font>
      <sz val="10.5"/>
      <name val="宋体"/>
      <charset val="134"/>
    </font>
    <font>
      <sz val="9"/>
      <name val="SimSun"/>
      <charset val="134"/>
    </font>
    <font>
      <b/>
      <sz val="22"/>
      <color indexed="8"/>
      <name val="宋体"/>
      <charset val="134"/>
    </font>
    <font>
      <sz val="10.5"/>
      <color indexed="8"/>
      <name val="宋体"/>
      <charset val="134"/>
    </font>
    <font>
      <sz val="9.75"/>
      <color indexed="8"/>
      <name val="SimSun"/>
      <charset val="134"/>
    </font>
    <font>
      <b/>
      <sz val="18"/>
      <color indexed="8"/>
      <name val="SimSun"/>
      <charset val="134"/>
    </font>
    <font>
      <sz val="12"/>
      <color indexed="8"/>
      <name val="宋体"/>
      <charset val="134"/>
    </font>
    <font>
      <b/>
      <sz val="20"/>
      <color indexed="8"/>
      <name val="宋体"/>
      <charset val="134"/>
    </font>
    <font>
      <b/>
      <sz val="11"/>
      <color indexed="8"/>
      <name val="宋体"/>
      <charset val="134"/>
    </font>
    <font>
      <b/>
      <sz val="9"/>
      <color indexed="8"/>
      <name val="宋体"/>
      <charset val="134"/>
    </font>
    <font>
      <sz val="11"/>
      <color theme="0"/>
      <name val="宋体"/>
      <charset val="0"/>
      <scheme val="minor"/>
    </font>
    <font>
      <sz val="11"/>
      <color theme="1"/>
      <name val="宋体"/>
      <charset val="0"/>
      <scheme val="minor"/>
    </font>
    <font>
      <b/>
      <sz val="11"/>
      <color theme="3"/>
      <name val="宋体"/>
      <charset val="134"/>
      <scheme val="minor"/>
    </font>
    <font>
      <b/>
      <sz val="11"/>
      <color rgb="FFFFFFFF"/>
      <name val="宋体"/>
      <charset val="0"/>
      <scheme val="minor"/>
    </font>
    <font>
      <b/>
      <sz val="11"/>
      <color rgb="FF3F3F3F"/>
      <name val="宋体"/>
      <charset val="0"/>
      <scheme val="minor"/>
    </font>
    <font>
      <sz val="12"/>
      <name val="宋体"/>
      <charset val="134"/>
    </font>
    <font>
      <sz val="11"/>
      <color rgb="FF3F3F76"/>
      <name val="宋体"/>
      <charset val="0"/>
      <scheme val="minor"/>
    </font>
    <font>
      <sz val="11"/>
      <color rgb="FF9C6500"/>
      <name val="宋体"/>
      <charset val="0"/>
      <scheme val="minor"/>
    </font>
    <font>
      <sz val="11"/>
      <color rgb="FF9C0006"/>
      <name val="宋体"/>
      <charset val="0"/>
      <scheme val="minor"/>
    </font>
    <font>
      <b/>
      <sz val="11"/>
      <color rgb="FFFA7D00"/>
      <name val="宋体"/>
      <charset val="0"/>
      <scheme val="minor"/>
    </font>
    <font>
      <sz val="11"/>
      <color theme="1"/>
      <name val="宋体"/>
      <charset val="134"/>
      <scheme val="minor"/>
    </font>
    <font>
      <i/>
      <sz val="11"/>
      <color rgb="FF7F7F7F"/>
      <name val="宋体"/>
      <charset val="0"/>
      <scheme val="minor"/>
    </font>
    <font>
      <b/>
      <sz val="11"/>
      <color theme="1"/>
      <name val="宋体"/>
      <charset val="0"/>
      <scheme val="minor"/>
    </font>
    <font>
      <b/>
      <sz val="13"/>
      <color theme="3"/>
      <name val="宋体"/>
      <charset val="134"/>
      <scheme val="minor"/>
    </font>
    <font>
      <sz val="11"/>
      <color rgb="FF006100"/>
      <name val="宋体"/>
      <charset val="0"/>
      <scheme val="minor"/>
    </font>
    <font>
      <b/>
      <sz val="18"/>
      <color theme="3"/>
      <name val="宋体"/>
      <charset val="134"/>
      <scheme val="minor"/>
    </font>
    <font>
      <sz val="11"/>
      <color rgb="FFFA7D00"/>
      <name val="宋体"/>
      <charset val="0"/>
      <scheme val="minor"/>
    </font>
    <font>
      <u/>
      <sz val="11"/>
      <color rgb="FF800080"/>
      <name val="宋体"/>
      <charset val="0"/>
      <scheme val="minor"/>
    </font>
    <font>
      <b/>
      <sz val="15"/>
      <color theme="3"/>
      <name val="宋体"/>
      <charset val="134"/>
      <scheme val="minor"/>
    </font>
    <font>
      <sz val="11"/>
      <color rgb="FFFF0000"/>
      <name val="宋体"/>
      <charset val="0"/>
      <scheme val="minor"/>
    </font>
    <font>
      <u/>
      <sz val="11"/>
      <color rgb="FF0000FF"/>
      <name val="宋体"/>
      <charset val="0"/>
      <scheme val="minor"/>
    </font>
  </fonts>
  <fills count="33">
    <fill>
      <patternFill patternType="none"/>
    </fill>
    <fill>
      <patternFill patternType="gray125"/>
    </fill>
    <fill>
      <patternFill patternType="solid">
        <fgColor theme="6"/>
        <bgColor indexed="64"/>
      </patternFill>
    </fill>
    <fill>
      <patternFill patternType="solid">
        <fgColor theme="5" tint="0.399975585192419"/>
        <bgColor indexed="64"/>
      </patternFill>
    </fill>
    <fill>
      <patternFill patternType="solid">
        <fgColor theme="5"/>
        <bgColor indexed="64"/>
      </patternFill>
    </fill>
    <fill>
      <patternFill patternType="solid">
        <fgColor theme="5" tint="0.599993896298105"/>
        <bgColor indexed="64"/>
      </patternFill>
    </fill>
    <fill>
      <patternFill patternType="solid">
        <fgColor theme="4" tint="0.799981688894314"/>
        <bgColor indexed="64"/>
      </patternFill>
    </fill>
    <fill>
      <patternFill patternType="solid">
        <fgColor theme="4"/>
        <bgColor indexed="64"/>
      </patternFill>
    </fill>
    <fill>
      <patternFill patternType="solid">
        <fgColor theme="6" tint="0.399975585192419"/>
        <bgColor indexed="64"/>
      </patternFill>
    </fill>
    <fill>
      <patternFill patternType="solid">
        <fgColor theme="4" tint="0.399975585192419"/>
        <bgColor indexed="64"/>
      </patternFill>
    </fill>
    <fill>
      <patternFill patternType="solid">
        <fgColor rgb="FFA5A5A5"/>
        <bgColor indexed="64"/>
      </patternFill>
    </fill>
    <fill>
      <patternFill patternType="solid">
        <fgColor rgb="FFF2F2F2"/>
        <bgColor indexed="64"/>
      </patternFill>
    </fill>
    <fill>
      <patternFill patternType="solid">
        <fgColor theme="9" tint="0.399975585192419"/>
        <bgColor indexed="64"/>
      </patternFill>
    </fill>
    <fill>
      <patternFill patternType="solid">
        <fgColor theme="6" tint="0.599993896298105"/>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FFCC99"/>
        <bgColor indexed="64"/>
      </patternFill>
    </fill>
    <fill>
      <patternFill patternType="solid">
        <fgColor theme="7"/>
        <bgColor indexed="64"/>
      </patternFill>
    </fill>
    <fill>
      <patternFill patternType="solid">
        <fgColor rgb="FFFFEB9C"/>
        <bgColor indexed="64"/>
      </patternFill>
    </fill>
    <fill>
      <patternFill patternType="solid">
        <fgColor theme="8" tint="0.799981688894314"/>
        <bgColor indexed="64"/>
      </patternFill>
    </fill>
    <fill>
      <patternFill patternType="solid">
        <fgColor rgb="FFFFC7CE"/>
        <bgColor indexed="64"/>
      </patternFill>
    </fill>
    <fill>
      <patternFill patternType="solid">
        <fgColor theme="9"/>
        <bgColor indexed="64"/>
      </patternFill>
    </fill>
    <fill>
      <patternFill patternType="solid">
        <fgColor rgb="FFFFFFCC"/>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bgColor indexed="64"/>
      </patternFill>
    </fill>
    <fill>
      <patternFill patternType="solid">
        <fgColor theme="7" tint="0.399975585192419"/>
        <bgColor indexed="64"/>
      </patternFill>
    </fill>
    <fill>
      <patternFill patternType="solid">
        <fgColor rgb="FFC6EFCE"/>
        <bgColor indexed="64"/>
      </patternFill>
    </fill>
    <fill>
      <patternFill patternType="solid">
        <fgColor theme="5" tint="0.799981688894314"/>
        <bgColor indexed="64"/>
      </patternFill>
    </fill>
    <fill>
      <patternFill patternType="solid">
        <fgColor theme="7" tint="0.799981688894314"/>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8" tint="0.399975585192419"/>
        <bgColor indexed="64"/>
      </patternFill>
    </fill>
  </fills>
  <borders count="23">
    <border>
      <left/>
      <right/>
      <top/>
      <bottom/>
      <diagonal/>
    </border>
    <border>
      <left style="thin">
        <color indexed="8"/>
      </left>
      <right style="thin">
        <color indexed="8"/>
      </right>
      <top style="thin">
        <color indexed="8"/>
      </top>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style="thin">
        <color indexed="8"/>
      </top>
      <bottom/>
      <diagonal/>
    </border>
    <border>
      <left style="thin">
        <color auto="true"/>
      </left>
      <right style="thin">
        <color auto="true"/>
      </right>
      <top style="thin">
        <color auto="true"/>
      </top>
      <bottom style="thin">
        <color auto="true"/>
      </bottom>
      <diagonal/>
    </border>
    <border>
      <left/>
      <right style="thin">
        <color indexed="8"/>
      </right>
      <top style="thin">
        <color indexed="8"/>
      </top>
      <bottom/>
      <diagonal/>
    </border>
    <border>
      <left/>
      <right style="thin">
        <color indexed="8"/>
      </right>
      <top/>
      <bottom/>
      <diagonal/>
    </border>
    <border>
      <left/>
      <right style="thin">
        <color indexed="8"/>
      </right>
      <top/>
      <bottom style="thin">
        <color indexed="8"/>
      </bottom>
      <diagonal/>
    </border>
    <border>
      <left style="thin">
        <color indexed="8"/>
      </left>
      <right/>
      <top/>
      <bottom style="thin">
        <color indexed="8"/>
      </bottom>
      <diagonal/>
    </border>
    <border>
      <left/>
      <right/>
      <top/>
      <bottom style="thin">
        <color indexed="8"/>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bottom>
      <diagonal/>
    </border>
    <border>
      <left/>
      <right/>
      <top/>
      <bottom style="double">
        <color rgb="FFFF8001"/>
      </bottom>
      <diagonal/>
    </border>
  </borders>
  <cellStyleXfs count="57">
    <xf numFmtId="0" fontId="0" fillId="0" borderId="0">
      <alignment vertical="center"/>
    </xf>
    <xf numFmtId="178" fontId="7" fillId="0" borderId="4">
      <alignment horizontal="right" vertical="center"/>
    </xf>
    <xf numFmtId="178" fontId="7" fillId="0" borderId="4">
      <alignment horizontal="right" vertical="center"/>
    </xf>
    <xf numFmtId="177" fontId="7" fillId="0" borderId="4">
      <alignment horizontal="right" vertical="center"/>
    </xf>
    <xf numFmtId="176" fontId="7" fillId="0" borderId="4">
      <alignment horizontal="right" vertical="center"/>
    </xf>
    <xf numFmtId="10" fontId="7" fillId="0" borderId="4">
      <alignment horizontal="right" vertical="center"/>
    </xf>
    <xf numFmtId="179" fontId="7" fillId="0" borderId="4">
      <alignment horizontal="right" vertical="center"/>
    </xf>
    <xf numFmtId="0" fontId="20" fillId="30" borderId="0" applyNumberFormat="false" applyBorder="false" applyAlignment="false" applyProtection="false">
      <alignment vertical="center"/>
    </xf>
    <xf numFmtId="0" fontId="20" fillId="23" borderId="0" applyNumberFormat="false" applyBorder="false" applyAlignment="false" applyProtection="false">
      <alignment vertical="center"/>
    </xf>
    <xf numFmtId="0" fontId="19" fillId="21" borderId="0" applyNumberFormat="false" applyBorder="false" applyAlignment="false" applyProtection="false">
      <alignment vertical="center"/>
    </xf>
    <xf numFmtId="0" fontId="20" fillId="14" borderId="0" applyNumberFormat="false" applyBorder="false" applyAlignment="false" applyProtection="false">
      <alignment vertical="center"/>
    </xf>
    <xf numFmtId="0" fontId="20" fillId="19" borderId="0" applyNumberFormat="false" applyBorder="false" applyAlignment="false" applyProtection="false">
      <alignment vertical="center"/>
    </xf>
    <xf numFmtId="0" fontId="19" fillId="25" borderId="0" applyNumberFormat="false" applyBorder="false" applyAlignment="false" applyProtection="false">
      <alignment vertical="center"/>
    </xf>
    <xf numFmtId="0" fontId="20" fillId="31" borderId="0" applyNumberFormat="false" applyBorder="false" applyAlignment="false" applyProtection="false">
      <alignment vertical="center"/>
    </xf>
    <xf numFmtId="0" fontId="21" fillId="0" borderId="18" applyNumberFormat="false" applyFill="false" applyAlignment="false" applyProtection="false">
      <alignment vertical="center"/>
    </xf>
    <xf numFmtId="0" fontId="30" fillId="0" borderId="0" applyNumberFormat="false" applyFill="false" applyBorder="false" applyAlignment="false" applyProtection="false">
      <alignment vertical="center"/>
    </xf>
    <xf numFmtId="0" fontId="31" fillId="0" borderId="20" applyNumberFormat="false" applyFill="false" applyAlignment="false" applyProtection="false">
      <alignment vertical="center"/>
    </xf>
    <xf numFmtId="9" fontId="24" fillId="0" borderId="0" applyFont="false" applyFill="false" applyBorder="false" applyAlignment="false" applyProtection="false">
      <alignment vertical="center"/>
    </xf>
    <xf numFmtId="43" fontId="24" fillId="0" borderId="0" applyFont="false" applyFill="false" applyBorder="false" applyAlignment="false" applyProtection="false">
      <alignment vertical="center"/>
    </xf>
    <xf numFmtId="0" fontId="32" fillId="0" borderId="21" applyNumberFormat="false" applyFill="false" applyAlignment="false" applyProtection="false">
      <alignment vertical="center"/>
    </xf>
    <xf numFmtId="180" fontId="7" fillId="0" borderId="4">
      <alignment horizontal="right" vertical="center"/>
    </xf>
    <xf numFmtId="42" fontId="24" fillId="0" borderId="0" applyFont="false" applyFill="false" applyBorder="false" applyAlignment="false" applyProtection="false">
      <alignment vertical="center"/>
    </xf>
    <xf numFmtId="0" fontId="19" fillId="26" borderId="0" applyNumberFormat="false" applyBorder="false" applyAlignment="false" applyProtection="false">
      <alignment vertical="center"/>
    </xf>
    <xf numFmtId="0" fontId="38" fillId="0" borderId="0" applyNumberFormat="false" applyFill="false" applyBorder="false" applyAlignment="false" applyProtection="false">
      <alignment vertical="center"/>
    </xf>
    <xf numFmtId="0" fontId="20" fillId="28" borderId="0" applyNumberFormat="false" applyBorder="false" applyAlignment="false" applyProtection="false">
      <alignment vertical="center"/>
    </xf>
    <xf numFmtId="0" fontId="19" fillId="32" borderId="0" applyNumberFormat="false" applyBorder="false" applyAlignment="false" applyProtection="false">
      <alignment vertical="center"/>
    </xf>
    <xf numFmtId="0" fontId="37" fillId="0" borderId="21" applyNumberFormat="false" applyFill="false" applyAlignment="false" applyProtection="false">
      <alignment vertical="center"/>
    </xf>
    <xf numFmtId="49" fontId="7" fillId="0" borderId="4">
      <alignment horizontal="left" vertical="center" wrapText="true"/>
    </xf>
    <xf numFmtId="0" fontId="39" fillId="0" borderId="0" applyNumberFormat="false" applyFill="false" applyBorder="false" applyAlignment="false" applyProtection="false">
      <alignment vertical="center"/>
    </xf>
    <xf numFmtId="0" fontId="20" fillId="24" borderId="0" applyNumberFormat="false" applyBorder="false" applyAlignment="false" applyProtection="false">
      <alignment vertical="center"/>
    </xf>
    <xf numFmtId="44" fontId="24" fillId="0" borderId="0" applyFont="false" applyFill="false" applyBorder="false" applyAlignment="false" applyProtection="false">
      <alignment vertical="center"/>
    </xf>
    <xf numFmtId="0" fontId="20" fillId="29" borderId="0" applyNumberFormat="false" applyBorder="false" applyAlignment="false" applyProtection="false">
      <alignment vertical="center"/>
    </xf>
    <xf numFmtId="0" fontId="28" fillId="11" borderId="17" applyNumberFormat="false" applyAlignment="false" applyProtection="false">
      <alignment vertical="center"/>
    </xf>
    <xf numFmtId="0" fontId="36" fillId="0" borderId="0" applyNumberFormat="false" applyFill="false" applyBorder="false" applyAlignment="false" applyProtection="false">
      <alignment vertical="center"/>
    </xf>
    <xf numFmtId="41" fontId="24" fillId="0" borderId="0" applyFont="false" applyFill="false" applyBorder="false" applyAlignment="false" applyProtection="false">
      <alignment vertical="center"/>
    </xf>
    <xf numFmtId="0" fontId="19" fillId="17" borderId="0" applyNumberFormat="false" applyBorder="false" applyAlignment="false" applyProtection="false">
      <alignment vertical="center"/>
    </xf>
    <xf numFmtId="0" fontId="20" fillId="13" borderId="0" applyNumberFormat="false" applyBorder="false" applyAlignment="false" applyProtection="false">
      <alignment vertical="center"/>
    </xf>
    <xf numFmtId="0" fontId="19" fillId="12" borderId="0" applyNumberFormat="false" applyBorder="false" applyAlignment="false" applyProtection="false">
      <alignment vertical="center"/>
    </xf>
    <xf numFmtId="0" fontId="25" fillId="16" borderId="17" applyNumberFormat="false" applyAlignment="false" applyProtection="false">
      <alignment vertical="center"/>
    </xf>
    <xf numFmtId="0" fontId="23" fillId="11" borderId="16" applyNumberFormat="false" applyAlignment="false" applyProtection="false">
      <alignment vertical="center"/>
    </xf>
    <xf numFmtId="0" fontId="22" fillId="10" borderId="15" applyNumberFormat="false" applyAlignment="false" applyProtection="false">
      <alignment vertical="center"/>
    </xf>
    <xf numFmtId="0" fontId="35" fillId="0" borderId="22" applyNumberFormat="false" applyFill="false" applyAlignment="false" applyProtection="false">
      <alignment vertical="center"/>
    </xf>
    <xf numFmtId="0" fontId="19" fillId="9" borderId="0" applyNumberFormat="false" applyBorder="false" applyAlignment="false" applyProtection="false">
      <alignment vertical="center"/>
    </xf>
    <xf numFmtId="0" fontId="19" fillId="8" borderId="0" applyNumberFormat="false" applyBorder="false" applyAlignment="false" applyProtection="false">
      <alignment vertical="center"/>
    </xf>
    <xf numFmtId="0" fontId="29" fillId="22" borderId="19" applyNumberFormat="false" applyFont="false" applyAlignment="false" applyProtection="false">
      <alignment vertical="center"/>
    </xf>
    <xf numFmtId="0" fontId="34" fillId="0" borderId="0" applyNumberFormat="false" applyFill="false" applyBorder="false" applyAlignment="false" applyProtection="false">
      <alignment vertical="center"/>
    </xf>
    <xf numFmtId="0" fontId="33" fillId="27" borderId="0" applyNumberFormat="false" applyBorder="false" applyAlignment="false" applyProtection="false">
      <alignment vertical="center"/>
    </xf>
    <xf numFmtId="0" fontId="21" fillId="0" borderId="0" applyNumberFormat="false" applyFill="false" applyBorder="false" applyAlignment="false" applyProtection="false">
      <alignment vertical="center"/>
    </xf>
    <xf numFmtId="0" fontId="19" fillId="7" borderId="0" applyNumberFormat="false" applyBorder="false" applyAlignment="false" applyProtection="false">
      <alignment vertical="center"/>
    </xf>
    <xf numFmtId="0" fontId="26" fillId="18" borderId="0" applyNumberFormat="false" applyBorder="false" applyAlignment="false" applyProtection="false">
      <alignment vertical="center"/>
    </xf>
    <xf numFmtId="0" fontId="20" fillId="6" borderId="0" applyNumberFormat="false" applyBorder="false" applyAlignment="false" applyProtection="false">
      <alignment vertical="center"/>
    </xf>
    <xf numFmtId="0" fontId="27" fillId="20" borderId="0" applyNumberFormat="false" applyBorder="false" applyAlignment="false" applyProtection="false">
      <alignment vertical="center"/>
    </xf>
    <xf numFmtId="0" fontId="19" fillId="4" borderId="0" applyNumberFormat="false" applyBorder="false" applyAlignment="false" applyProtection="false">
      <alignment vertical="center"/>
    </xf>
    <xf numFmtId="0" fontId="20" fillId="15" borderId="0" applyNumberFormat="false" applyBorder="false" applyAlignment="false" applyProtection="false">
      <alignment vertical="center"/>
    </xf>
    <xf numFmtId="0" fontId="19" fillId="3" borderId="0" applyNumberFormat="false" applyBorder="false" applyAlignment="false" applyProtection="false">
      <alignment vertical="center"/>
    </xf>
    <xf numFmtId="0" fontId="20" fillId="5" borderId="0" applyNumberFormat="false" applyBorder="false" applyAlignment="false" applyProtection="false">
      <alignment vertical="center"/>
    </xf>
    <xf numFmtId="0" fontId="19" fillId="2" borderId="0" applyNumberFormat="false" applyBorder="false" applyAlignment="false" applyProtection="false">
      <alignment vertical="center"/>
    </xf>
  </cellStyleXfs>
  <cellXfs count="171">
    <xf numFmtId="0" fontId="0" fillId="0" borderId="0" xfId="0" applyAlignment="true"/>
    <xf numFmtId="49" fontId="1" fillId="0" borderId="0" xfId="0" applyNumberFormat="true" applyFont="true" applyAlignment="true"/>
    <xf numFmtId="0" fontId="2" fillId="0" borderId="0" xfId="0" applyFont="true" applyAlignment="true">
      <alignment horizontal="center" vertical="center"/>
    </xf>
    <xf numFmtId="0" fontId="3" fillId="0" borderId="0" xfId="0" applyFont="true" applyAlignment="true" applyProtection="true">
      <alignment horizontal="left" vertical="center"/>
      <protection locked="false"/>
    </xf>
    <xf numFmtId="0" fontId="4" fillId="0" borderId="0" xfId="0" applyFont="true" applyAlignment="true">
      <alignment horizontal="left" vertical="center"/>
    </xf>
    <xf numFmtId="0" fontId="4" fillId="0" borderId="1" xfId="0" applyFont="true" applyBorder="true" applyAlignment="true" applyProtection="true">
      <alignment horizontal="center" vertical="center" wrapText="true"/>
      <protection locked="false"/>
    </xf>
    <xf numFmtId="0" fontId="4" fillId="0" borderId="1" xfId="0" applyFont="true" applyBorder="true" applyAlignment="true">
      <alignment horizontal="center" vertical="center" wrapText="true"/>
    </xf>
    <xf numFmtId="0" fontId="4" fillId="0" borderId="2" xfId="0" applyFont="true" applyBorder="true" applyAlignment="true" applyProtection="true">
      <alignment horizontal="center" vertical="center" wrapText="true"/>
      <protection locked="false"/>
    </xf>
    <xf numFmtId="0" fontId="4" fillId="0" borderId="2" xfId="0" applyFont="true" applyBorder="true" applyAlignment="true">
      <alignment horizontal="center" vertical="center" wrapText="true"/>
    </xf>
    <xf numFmtId="0" fontId="4" fillId="0" borderId="3" xfId="0" applyFont="true" applyBorder="true" applyAlignment="true" applyProtection="true">
      <alignment horizontal="center" vertical="center" wrapText="true"/>
      <protection locked="false"/>
    </xf>
    <xf numFmtId="0" fontId="4" fillId="0" borderId="3" xfId="0" applyFont="true" applyBorder="true" applyAlignment="true">
      <alignment horizontal="center" vertical="center" wrapText="true"/>
    </xf>
    <xf numFmtId="0" fontId="1" fillId="0" borderId="4" xfId="0" applyFont="true" applyBorder="true" applyAlignment="true">
      <alignment horizontal="center" vertical="center"/>
    </xf>
    <xf numFmtId="0" fontId="3" fillId="0" borderId="4" xfId="0" applyFont="true" applyBorder="true" applyAlignment="true" applyProtection="true">
      <alignment horizontal="left" vertical="center" wrapText="true"/>
      <protection locked="false"/>
    </xf>
    <xf numFmtId="0" fontId="3" fillId="0" borderId="4" xfId="0" applyFont="true" applyBorder="true" applyAlignment="true" applyProtection="true">
      <alignment horizontal="left" vertical="center"/>
      <protection locked="false"/>
    </xf>
    <xf numFmtId="49" fontId="3" fillId="0" borderId="4" xfId="27" applyFont="true">
      <alignment horizontal="left" vertical="center" wrapText="true"/>
    </xf>
    <xf numFmtId="0" fontId="3" fillId="0" borderId="5" xfId="0" applyFont="true" applyBorder="true" applyAlignment="true" applyProtection="true">
      <alignment horizontal="center" vertical="center" wrapText="true"/>
      <protection locked="false"/>
    </xf>
    <xf numFmtId="0" fontId="3" fillId="0" borderId="6" xfId="0" applyFont="true" applyBorder="true" applyAlignment="true" applyProtection="true">
      <alignment horizontal="left" vertical="center" wrapText="true"/>
      <protection locked="false"/>
    </xf>
    <xf numFmtId="0" fontId="3" fillId="0" borderId="7" xfId="0" applyFont="true" applyBorder="true" applyAlignment="true" applyProtection="true">
      <alignment horizontal="left" vertical="center" wrapText="true"/>
      <protection locked="false"/>
    </xf>
    <xf numFmtId="0" fontId="1" fillId="0" borderId="0" xfId="0" applyFont="true" applyAlignment="true" applyProtection="true">
      <alignment horizontal="right" vertical="center"/>
      <protection locked="false"/>
    </xf>
    <xf numFmtId="0" fontId="4" fillId="0" borderId="0" xfId="0" applyFont="true" applyAlignment="true"/>
    <xf numFmtId="0" fontId="1" fillId="0" borderId="0" xfId="0" applyFont="true" applyAlignment="true" applyProtection="true">
      <alignment horizontal="right" vertical="top"/>
      <protection locked="false"/>
    </xf>
    <xf numFmtId="0" fontId="4" fillId="0" borderId="5" xfId="0" applyFont="true" applyBorder="true" applyAlignment="true">
      <alignment horizontal="center" vertical="center"/>
    </xf>
    <xf numFmtId="0" fontId="4" fillId="0" borderId="6" xfId="0" applyFont="true" applyBorder="true" applyAlignment="true">
      <alignment horizontal="center" vertical="center"/>
    </xf>
    <xf numFmtId="0" fontId="4" fillId="0" borderId="7" xfId="0" applyFont="true" applyBorder="true" applyAlignment="true">
      <alignment horizontal="center" vertical="center"/>
    </xf>
    <xf numFmtId="0" fontId="4" fillId="0" borderId="1" xfId="0" applyFont="true" applyBorder="true" applyAlignment="true">
      <alignment horizontal="center" vertical="center"/>
    </xf>
    <xf numFmtId="0" fontId="4" fillId="0" borderId="3" xfId="0" applyFont="true" applyBorder="true" applyAlignment="true">
      <alignment horizontal="center" vertical="center"/>
    </xf>
    <xf numFmtId="178" fontId="3" fillId="0" borderId="4" xfId="1" applyFont="true">
      <alignment horizontal="right" vertical="center"/>
    </xf>
    <xf numFmtId="0" fontId="5" fillId="0" borderId="0" xfId="0" applyFont="true" applyAlignment="true">
      <alignment horizontal="center" vertical="center"/>
    </xf>
    <xf numFmtId="0" fontId="3" fillId="0" borderId="4" xfId="0" applyFont="true" applyBorder="true" applyAlignment="true">
      <alignment horizontal="left" vertical="center" wrapText="true"/>
    </xf>
    <xf numFmtId="0" fontId="1" fillId="0" borderId="5" xfId="0" applyFont="true" applyBorder="true" applyAlignment="true" applyProtection="true">
      <alignment horizontal="center" vertical="center" wrapText="true"/>
      <protection locked="false"/>
    </xf>
    <xf numFmtId="0" fontId="3" fillId="0" borderId="6" xfId="0" applyFont="true" applyBorder="true" applyAlignment="true">
      <alignment horizontal="left" vertical="center"/>
    </xf>
    <xf numFmtId="0" fontId="6" fillId="0" borderId="0" xfId="0" applyFont="true" applyFill="true" applyAlignment="true" applyProtection="true">
      <alignment vertical="top"/>
    </xf>
    <xf numFmtId="0" fontId="4" fillId="0" borderId="2" xfId="0" applyFont="true" applyBorder="true" applyAlignment="true">
      <alignment horizontal="center" vertical="center"/>
    </xf>
    <xf numFmtId="0" fontId="3" fillId="0" borderId="7" xfId="0" applyFont="true" applyBorder="true" applyAlignment="true">
      <alignment horizontal="left" vertical="center"/>
    </xf>
    <xf numFmtId="0" fontId="1" fillId="0" borderId="4" xfId="0" applyFont="true" applyBorder="true" applyAlignment="true" applyProtection="true">
      <alignment horizontal="center" vertical="center"/>
      <protection locked="false"/>
    </xf>
    <xf numFmtId="49" fontId="7" fillId="0" borderId="0" xfId="27" applyBorder="true">
      <alignment horizontal="left" vertical="center" wrapText="true"/>
    </xf>
    <xf numFmtId="49" fontId="8" fillId="0" borderId="0" xfId="27" applyFont="true" applyBorder="true" applyAlignment="true">
      <alignment horizontal="center" vertical="center" wrapText="true"/>
    </xf>
    <xf numFmtId="49" fontId="9" fillId="0" borderId="4" xfId="27" applyFont="true" applyAlignment="true">
      <alignment horizontal="center" vertical="center" wrapText="true"/>
    </xf>
    <xf numFmtId="49" fontId="10" fillId="0" borderId="4" xfId="27" applyFont="true" applyAlignment="true">
      <alignment horizontal="center" vertical="center" wrapText="true"/>
    </xf>
    <xf numFmtId="49" fontId="9" fillId="0" borderId="4" xfId="27" applyFont="true">
      <alignment horizontal="left" vertical="center" wrapText="true"/>
    </xf>
    <xf numFmtId="49" fontId="9" fillId="0" borderId="4" xfId="27" applyFont="true" applyAlignment="true">
      <alignment horizontal="left" vertical="center" wrapText="true" indent="1"/>
    </xf>
    <xf numFmtId="49" fontId="7" fillId="0" borderId="0" xfId="27" applyBorder="true" applyAlignment="true">
      <alignment horizontal="right" vertical="center" wrapText="true"/>
    </xf>
    <xf numFmtId="177" fontId="7" fillId="0" borderId="4" xfId="3">
      <alignment horizontal="right" vertical="center"/>
    </xf>
    <xf numFmtId="178" fontId="7" fillId="0" borderId="4" xfId="1">
      <alignment horizontal="right" vertical="center"/>
    </xf>
    <xf numFmtId="0" fontId="11" fillId="0" borderId="0" xfId="0" applyFont="true" applyAlignment="true">
      <alignment horizontal="center" vertical="center"/>
    </xf>
    <xf numFmtId="0" fontId="4" fillId="0" borderId="4" xfId="0" applyFont="true" applyBorder="true" applyAlignment="true">
      <alignment horizontal="center" vertical="center" wrapText="true"/>
    </xf>
    <xf numFmtId="0" fontId="12" fillId="0" borderId="4" xfId="0" applyFont="true" applyBorder="true" applyAlignment="true">
      <alignment horizontal="left" vertical="center" wrapText="true"/>
    </xf>
    <xf numFmtId="0" fontId="12" fillId="0" borderId="4" xfId="0" applyFont="true" applyBorder="true" applyAlignment="true">
      <alignment vertical="center" wrapText="true"/>
    </xf>
    <xf numFmtId="0" fontId="12" fillId="0" borderId="4" xfId="0" applyFont="true" applyBorder="true" applyAlignment="true" applyProtection="true">
      <alignment horizontal="left" vertical="center" wrapText="true"/>
      <protection locked="false"/>
    </xf>
    <xf numFmtId="0" fontId="6" fillId="0" borderId="0" xfId="0" applyFont="true" applyFill="true" applyAlignment="true" applyProtection="true">
      <alignment vertical="center"/>
    </xf>
    <xf numFmtId="0" fontId="5" fillId="0" borderId="0" xfId="0" applyFont="true" applyAlignment="true" applyProtection="true">
      <alignment horizontal="center" vertical="center"/>
      <protection locked="false"/>
    </xf>
    <xf numFmtId="0" fontId="4" fillId="0" borderId="4" xfId="0" applyFont="true" applyBorder="true" applyAlignment="true" applyProtection="true">
      <alignment horizontal="center" vertical="center"/>
      <protection locked="false"/>
    </xf>
    <xf numFmtId="0" fontId="12" fillId="0" borderId="4" xfId="0" applyFont="true" applyBorder="true" applyAlignment="true">
      <alignment horizontal="center" vertical="center" wrapText="true"/>
    </xf>
    <xf numFmtId="0" fontId="12" fillId="0" borderId="4" xfId="0" applyFont="true" applyBorder="true" applyAlignment="true" applyProtection="true">
      <alignment horizontal="center" vertical="center"/>
      <protection locked="false"/>
    </xf>
    <xf numFmtId="0" fontId="3" fillId="0" borderId="0" xfId="0" applyFont="true" applyAlignment="true" applyProtection="true">
      <alignment horizontal="right" vertical="center"/>
      <protection locked="false"/>
    </xf>
    <xf numFmtId="0" fontId="1" fillId="0" borderId="0" xfId="0" applyFont="true" applyAlignment="true">
      <alignment horizontal="right" vertical="center"/>
    </xf>
    <xf numFmtId="0" fontId="11" fillId="0" borderId="0" xfId="0" applyFont="true" applyAlignment="true">
      <alignment horizontal="center" vertical="center" wrapText="true"/>
    </xf>
    <xf numFmtId="0" fontId="3" fillId="0" borderId="0" xfId="0" applyFont="true" applyAlignment="true">
      <alignment horizontal="left" vertical="center" wrapText="true"/>
    </xf>
    <xf numFmtId="0" fontId="4" fillId="0" borderId="0" xfId="0" applyFont="true" applyAlignment="true">
      <alignment vertical="top" wrapText="true"/>
    </xf>
    <xf numFmtId="0" fontId="1" fillId="0" borderId="0" xfId="0" applyFont="true" applyAlignment="true">
      <alignment horizontal="right" vertical="top" wrapText="true"/>
    </xf>
    <xf numFmtId="0" fontId="4" fillId="0" borderId="8" xfId="0" applyFont="true" applyBorder="true" applyAlignment="true">
      <alignment horizontal="center" vertical="center" wrapText="true"/>
    </xf>
    <xf numFmtId="0" fontId="4" fillId="0" borderId="4" xfId="0" applyFont="true" applyBorder="true" applyAlignment="true">
      <alignment horizontal="center" vertical="center"/>
    </xf>
    <xf numFmtId="0" fontId="1" fillId="0" borderId="0" xfId="0" applyFont="true" applyAlignment="true">
      <alignment vertical="top" wrapText="true"/>
    </xf>
    <xf numFmtId="0" fontId="4" fillId="0" borderId="9" xfId="0" applyFont="true" applyBorder="true" applyAlignment="true">
      <alignment horizontal="center" vertical="center"/>
    </xf>
    <xf numFmtId="0" fontId="3" fillId="0" borderId="0" xfId="0" applyFont="true" applyAlignment="true" applyProtection="true">
      <alignment horizontal="right" vertical="top"/>
      <protection locked="false"/>
    </xf>
    <xf numFmtId="0" fontId="5" fillId="0" borderId="0" xfId="0" applyFont="true" applyAlignment="true">
      <alignment horizontal="center" vertical="center" wrapText="true"/>
    </xf>
    <xf numFmtId="0" fontId="4" fillId="0" borderId="10" xfId="0" applyFont="true" applyBorder="true" applyAlignment="true">
      <alignment horizontal="center" vertical="center" wrapText="true"/>
    </xf>
    <xf numFmtId="0" fontId="4" fillId="0" borderId="6" xfId="0" applyFont="true" applyBorder="true" applyAlignment="true">
      <alignment horizontal="center" vertical="center" wrapText="true"/>
    </xf>
    <xf numFmtId="0" fontId="4" fillId="0" borderId="11" xfId="0" applyFont="true" applyBorder="true" applyAlignment="true">
      <alignment horizontal="center" vertical="center" wrapText="true"/>
    </xf>
    <xf numFmtId="0" fontId="4" fillId="0" borderId="12" xfId="0" applyFont="true" applyBorder="true" applyAlignment="true">
      <alignment horizontal="center" vertical="center" wrapText="true"/>
    </xf>
    <xf numFmtId="0" fontId="4" fillId="0" borderId="12" xfId="0" applyFont="true" applyBorder="true" applyAlignment="true" applyProtection="true">
      <alignment horizontal="center" vertical="center" wrapText="true"/>
      <protection locked="false"/>
    </xf>
    <xf numFmtId="0" fontId="3" fillId="0" borderId="3" xfId="0" applyFont="true" applyBorder="true" applyAlignment="true">
      <alignment horizontal="left" vertical="center" wrapText="true"/>
    </xf>
    <xf numFmtId="0" fontId="3" fillId="0" borderId="12" xfId="0" applyFont="true" applyBorder="true" applyAlignment="true">
      <alignment horizontal="left" vertical="center" wrapText="true"/>
    </xf>
    <xf numFmtId="4" fontId="3" fillId="0" borderId="12" xfId="0" applyNumberFormat="true" applyFont="true" applyBorder="true" applyAlignment="true" applyProtection="true">
      <alignment horizontal="right" vertical="center"/>
      <protection locked="false"/>
    </xf>
    <xf numFmtId="0" fontId="3" fillId="0" borderId="3" xfId="0" applyFont="true" applyBorder="true" applyAlignment="true">
      <alignment horizontal="left" vertical="center" wrapText="true" indent="1"/>
    </xf>
    <xf numFmtId="0" fontId="3" fillId="0" borderId="3" xfId="0" applyFont="true" applyBorder="true" applyAlignment="true">
      <alignment horizontal="left" vertical="center" wrapText="true" indent="2"/>
    </xf>
    <xf numFmtId="0" fontId="3" fillId="0" borderId="13" xfId="0" applyFont="true" applyBorder="true" applyAlignment="true">
      <alignment horizontal="center" vertical="center"/>
    </xf>
    <xf numFmtId="0" fontId="3" fillId="0" borderId="14" xfId="0" applyFont="true" applyBorder="true" applyAlignment="true">
      <alignment horizontal="left" vertical="center"/>
    </xf>
    <xf numFmtId="0" fontId="3" fillId="0" borderId="12" xfId="0" applyFont="true" applyBorder="true" applyAlignment="true">
      <alignment horizontal="left" vertical="center"/>
    </xf>
    <xf numFmtId="0" fontId="3" fillId="0" borderId="0" xfId="0" applyFont="true" applyAlignment="true" applyProtection="true">
      <alignment vertical="top" wrapText="true"/>
      <protection locked="false"/>
    </xf>
    <xf numFmtId="0" fontId="5" fillId="0" borderId="0" xfId="0" applyFont="true" applyAlignment="true" applyProtection="true">
      <alignment horizontal="center" vertical="center" wrapText="true"/>
      <protection locked="false"/>
    </xf>
    <xf numFmtId="0" fontId="4" fillId="0" borderId="6" xfId="0" applyFont="true" applyBorder="true" applyAlignment="true" applyProtection="true">
      <alignment horizontal="center" vertical="center" wrapText="true"/>
      <protection locked="false"/>
    </xf>
    <xf numFmtId="0" fontId="4" fillId="0" borderId="11" xfId="0" applyFont="true" applyBorder="true" applyAlignment="true" applyProtection="true">
      <alignment horizontal="center" vertical="center" wrapText="true"/>
      <protection locked="false"/>
    </xf>
    <xf numFmtId="0" fontId="4" fillId="0" borderId="6" xfId="0" applyFont="true" applyBorder="true" applyAlignment="true" applyProtection="true">
      <alignment horizontal="center" vertical="center"/>
      <protection locked="false"/>
    </xf>
    <xf numFmtId="0" fontId="4" fillId="0" borderId="14" xfId="0" applyFont="true" applyBorder="true" applyAlignment="true">
      <alignment horizontal="center" vertical="center" wrapText="true"/>
    </xf>
    <xf numFmtId="0" fontId="4" fillId="0" borderId="14" xfId="0" applyFont="true" applyBorder="true" applyAlignment="true" applyProtection="true">
      <alignment horizontal="center" vertical="center"/>
      <protection locked="false"/>
    </xf>
    <xf numFmtId="0" fontId="4" fillId="0" borderId="4" xfId="0" applyFont="true" applyBorder="true" applyAlignment="true" applyProtection="true">
      <alignment horizontal="center" vertical="center" wrapText="true"/>
      <protection locked="false"/>
    </xf>
    <xf numFmtId="4" fontId="3" fillId="0" borderId="4" xfId="0" applyNumberFormat="true" applyFont="true" applyBorder="true" applyAlignment="true" applyProtection="true">
      <alignment horizontal="right" vertical="center"/>
      <protection locked="false"/>
    </xf>
    <xf numFmtId="0" fontId="3" fillId="0" borderId="0" xfId="0" applyFont="true" applyAlignment="true" applyProtection="true">
      <alignment horizontal="right" vertical="center" wrapText="true"/>
      <protection locked="false"/>
    </xf>
    <xf numFmtId="0" fontId="3" fillId="0" borderId="0" xfId="0" applyFont="true" applyAlignment="true">
      <alignment horizontal="right" vertical="center" wrapText="true"/>
    </xf>
    <xf numFmtId="0" fontId="3" fillId="0" borderId="0" xfId="0" applyFont="true" applyAlignment="true" applyProtection="true">
      <alignment horizontal="right" vertical="top" wrapText="true"/>
      <protection locked="false"/>
    </xf>
    <xf numFmtId="0" fontId="3" fillId="0" borderId="0" xfId="0" applyFont="true" applyAlignment="true">
      <alignment horizontal="right" vertical="top" wrapText="true"/>
    </xf>
    <xf numFmtId="0" fontId="4" fillId="0" borderId="7" xfId="0" applyFont="true" applyBorder="true" applyAlignment="true">
      <alignment horizontal="center" vertical="center" wrapText="true"/>
    </xf>
    <xf numFmtId="0" fontId="4" fillId="0" borderId="14" xfId="0" applyFont="true" applyBorder="true" applyAlignment="true" applyProtection="true">
      <alignment horizontal="center" vertical="center" wrapText="true"/>
      <protection locked="false"/>
    </xf>
    <xf numFmtId="0" fontId="3" fillId="0" borderId="0" xfId="0" applyFont="true" applyAlignment="true">
      <alignment horizontal="left" vertical="center"/>
    </xf>
    <xf numFmtId="0" fontId="4" fillId="0" borderId="12" xfId="0" applyFont="true" applyBorder="true" applyAlignment="true">
      <alignment horizontal="center" vertical="center"/>
    </xf>
    <xf numFmtId="0" fontId="3" fillId="0" borderId="12" xfId="0" applyFont="true" applyBorder="true" applyAlignment="true">
      <alignment horizontal="center" vertical="center" wrapText="true"/>
    </xf>
    <xf numFmtId="0" fontId="4" fillId="0" borderId="12" xfId="0" applyFont="true" applyBorder="true" applyAlignment="true" applyProtection="true">
      <alignment horizontal="center" vertical="center"/>
      <protection locked="false"/>
    </xf>
    <xf numFmtId="0" fontId="3" fillId="0" borderId="12" xfId="0" applyFont="true" applyBorder="true" applyAlignment="true">
      <alignment horizontal="right" vertical="center"/>
    </xf>
    <xf numFmtId="177" fontId="3" fillId="0" borderId="4" xfId="3" applyFont="true" applyAlignment="true">
      <alignment horizontal="center" vertical="center"/>
    </xf>
    <xf numFmtId="0" fontId="3" fillId="0" borderId="0" xfId="0" applyFont="true" applyAlignment="true">
      <alignment horizontal="right" vertical="center"/>
    </xf>
    <xf numFmtId="0" fontId="3" fillId="0" borderId="0" xfId="0" applyFont="true" applyAlignment="true">
      <alignment horizontal="right" vertical="top"/>
    </xf>
    <xf numFmtId="0" fontId="3" fillId="0" borderId="0" xfId="0" applyFont="true" applyAlignment="true" applyProtection="true">
      <alignment horizontal="left" vertical="center" wrapText="true"/>
      <protection locked="false"/>
    </xf>
    <xf numFmtId="0" fontId="4" fillId="0" borderId="0" xfId="0" applyFont="true" applyAlignment="true">
      <alignment horizontal="left" vertical="center" wrapText="true"/>
    </xf>
    <xf numFmtId="0" fontId="1" fillId="0" borderId="4" xfId="0" applyFont="true" applyBorder="true" applyAlignment="true" applyProtection="true">
      <alignment horizontal="center" vertical="center" wrapText="true"/>
      <protection locked="false"/>
    </xf>
    <xf numFmtId="0" fontId="1" fillId="0" borderId="4" xfId="0" applyFont="true" applyBorder="true" applyAlignment="true">
      <alignment horizontal="center" vertical="center" wrapText="true"/>
    </xf>
    <xf numFmtId="0" fontId="1" fillId="0" borderId="0" xfId="0" applyFont="true" applyAlignment="true">
      <alignment horizontal="right" vertical="top"/>
    </xf>
    <xf numFmtId="0" fontId="12" fillId="0" borderId="4" xfId="0" applyFont="true" applyBorder="true" applyAlignment="true">
      <alignment horizontal="left" vertical="center" wrapText="true" indent="1"/>
    </xf>
    <xf numFmtId="0" fontId="12" fillId="0" borderId="4" xfId="0" applyFont="true" applyBorder="true" applyAlignment="true">
      <alignment horizontal="left" vertical="center" wrapText="true" indent="2"/>
    </xf>
    <xf numFmtId="49" fontId="3" fillId="0" borderId="4" xfId="0" applyNumberFormat="true" applyFont="true" applyBorder="true" applyAlignment="true">
      <alignment horizontal="left" vertical="center" wrapText="true"/>
    </xf>
    <xf numFmtId="4" fontId="3" fillId="0" borderId="4" xfId="0" applyNumberFormat="true" applyFont="true" applyBorder="true" applyAlignment="true" applyProtection="true">
      <alignment horizontal="right" vertical="center" wrapText="true"/>
      <protection locked="false"/>
    </xf>
    <xf numFmtId="0" fontId="1" fillId="0" borderId="0" xfId="0" applyFont="true" applyAlignment="true">
      <alignment vertical="top"/>
    </xf>
    <xf numFmtId="0" fontId="13" fillId="0" borderId="4" xfId="0" applyFont="true" applyBorder="true" applyAlignment="true">
      <alignment horizontal="center" vertical="top"/>
    </xf>
    <xf numFmtId="49" fontId="3" fillId="0" borderId="4" xfId="27" applyFont="true" applyAlignment="true">
      <alignment horizontal="left" vertical="center" wrapText="true" indent="1"/>
    </xf>
    <xf numFmtId="49" fontId="3" fillId="0" borderId="4" xfId="27" applyFont="true" applyAlignment="true">
      <alignment horizontal="left" vertical="center" wrapText="true" indent="2"/>
    </xf>
    <xf numFmtId="0" fontId="1" fillId="0" borderId="0" xfId="0" applyFont="true" applyAlignment="true">
      <alignment horizontal="center" vertical="top" wrapText="true"/>
    </xf>
    <xf numFmtId="0" fontId="14" fillId="0" borderId="0" xfId="0" applyFont="true" applyAlignment="true">
      <alignment horizontal="center" vertical="center" wrapText="true"/>
    </xf>
    <xf numFmtId="0" fontId="15" fillId="0" borderId="4" xfId="0" applyFont="true" applyBorder="true" applyAlignment="true">
      <alignment horizontal="center" vertical="center" wrapText="true"/>
    </xf>
    <xf numFmtId="0" fontId="15" fillId="0" borderId="5" xfId="0" applyFont="true" applyBorder="true" applyAlignment="true">
      <alignment horizontal="center" vertical="center" wrapText="true"/>
    </xf>
    <xf numFmtId="4" fontId="3" fillId="0" borderId="4" xfId="0" applyNumberFormat="true" applyFont="true" applyBorder="true" applyAlignment="true">
      <alignment horizontal="right" vertical="center"/>
    </xf>
    <xf numFmtId="4" fontId="3" fillId="0" borderId="5" xfId="0" applyNumberFormat="true" applyFont="true" applyBorder="true" applyAlignment="true">
      <alignment horizontal="right" vertical="center"/>
    </xf>
    <xf numFmtId="49" fontId="4" fillId="0" borderId="5" xfId="0" applyNumberFormat="true" applyFont="true" applyBorder="true" applyAlignment="true">
      <alignment horizontal="center" vertical="center" wrapText="true"/>
    </xf>
    <xf numFmtId="49" fontId="4" fillId="0" borderId="7" xfId="0" applyNumberFormat="true" applyFont="true" applyBorder="true" applyAlignment="true">
      <alignment horizontal="center" vertical="center" wrapText="true"/>
    </xf>
    <xf numFmtId="0" fontId="4" fillId="0" borderId="10" xfId="0" applyFont="true" applyBorder="true" applyAlignment="true">
      <alignment horizontal="center" vertical="center"/>
    </xf>
    <xf numFmtId="49" fontId="4" fillId="0" borderId="3" xfId="0" applyNumberFormat="true" applyFont="true" applyBorder="true" applyAlignment="true">
      <alignment horizontal="center" vertical="center"/>
    </xf>
    <xf numFmtId="49" fontId="4" fillId="0" borderId="12" xfId="0" applyNumberFormat="true" applyFont="true" applyBorder="true" applyAlignment="true">
      <alignment horizontal="center" vertical="center"/>
    </xf>
    <xf numFmtId="49" fontId="4" fillId="0" borderId="4" xfId="0" applyNumberFormat="true" applyFont="true" applyBorder="true" applyAlignment="true">
      <alignment horizontal="center" vertical="center"/>
    </xf>
    <xf numFmtId="0" fontId="3" fillId="0" borderId="4" xfId="0" applyFont="true" applyBorder="true" applyAlignment="true">
      <alignment horizontal="left" vertical="center" wrapText="true" indent="1"/>
    </xf>
    <xf numFmtId="0" fontId="3" fillId="0" borderId="4" xfId="0" applyFont="true" applyBorder="true" applyAlignment="true">
      <alignment horizontal="left" vertical="center" wrapText="true" indent="2"/>
    </xf>
    <xf numFmtId="0" fontId="1" fillId="0" borderId="5" xfId="0" applyFont="true" applyBorder="true" applyAlignment="true">
      <alignment horizontal="center" vertical="center"/>
    </xf>
    <xf numFmtId="0" fontId="1" fillId="0" borderId="7" xfId="0" applyFont="true" applyBorder="true" applyAlignment="true">
      <alignment horizontal="center" vertical="center"/>
    </xf>
    <xf numFmtId="0" fontId="16" fillId="0" borderId="0" xfId="0" applyFont="true" applyAlignment="true">
      <alignment horizontal="center" vertical="center"/>
    </xf>
    <xf numFmtId="0" fontId="17" fillId="0" borderId="0" xfId="0" applyFont="true" applyAlignment="true">
      <alignment horizontal="center" vertical="center"/>
    </xf>
    <xf numFmtId="0" fontId="4" fillId="0" borderId="1" xfId="0" applyFont="true" applyBorder="true" applyAlignment="true" applyProtection="true">
      <alignment horizontal="center" vertical="center"/>
      <protection locked="false"/>
    </xf>
    <xf numFmtId="0" fontId="18" fillId="0" borderId="4" xfId="0" applyFont="true" applyBorder="true">
      <alignment vertical="center"/>
    </xf>
    <xf numFmtId="4" fontId="18" fillId="0" borderId="4" xfId="0" applyNumberFormat="true" applyFont="true" applyBorder="true" applyAlignment="true" applyProtection="true">
      <alignment horizontal="right" vertical="center"/>
      <protection locked="false"/>
    </xf>
    <xf numFmtId="49" fontId="18" fillId="0" borderId="4" xfId="27" applyFont="true">
      <alignment horizontal="left" vertical="center" wrapText="true"/>
    </xf>
    <xf numFmtId="0" fontId="3" fillId="0" borderId="4" xfId="0" applyFont="true" applyBorder="true">
      <alignment vertical="center"/>
    </xf>
    <xf numFmtId="4" fontId="18" fillId="0" borderId="4" xfId="0" applyNumberFormat="true" applyFont="true" applyBorder="true" applyAlignment="true">
      <alignment horizontal="right" vertical="center"/>
    </xf>
    <xf numFmtId="0" fontId="18" fillId="0" borderId="4" xfId="0" applyFont="true" applyBorder="true" applyAlignment="true">
      <alignment horizontal="center" vertical="center"/>
    </xf>
    <xf numFmtId="0" fontId="3" fillId="0" borderId="4" xfId="0" applyFont="true" applyBorder="true" applyAlignment="true">
      <alignment horizontal="left" vertical="center"/>
    </xf>
    <xf numFmtId="0" fontId="18" fillId="0" borderId="4" xfId="0" applyFont="true" applyBorder="true" applyAlignment="true" applyProtection="true">
      <alignment horizontal="center" vertical="center"/>
      <protection locked="false"/>
    </xf>
    <xf numFmtId="178" fontId="3" fillId="0" borderId="0" xfId="1" applyFont="true" applyBorder="true">
      <alignment horizontal="right" vertical="center"/>
    </xf>
    <xf numFmtId="0" fontId="11" fillId="0" borderId="0" xfId="0" applyFont="true" applyAlignment="true" applyProtection="true">
      <alignment horizontal="center" vertical="center"/>
      <protection locked="false"/>
    </xf>
    <xf numFmtId="0" fontId="1" fillId="0" borderId="1" xfId="0" applyFont="true" applyBorder="true" applyAlignment="true" applyProtection="true">
      <alignment horizontal="center" vertical="center" wrapText="true"/>
      <protection locked="false"/>
    </xf>
    <xf numFmtId="0" fontId="1" fillId="0" borderId="10" xfId="0" applyFont="true" applyBorder="true" applyAlignment="true" applyProtection="true">
      <alignment horizontal="center" vertical="center" wrapText="true"/>
      <protection locked="false"/>
    </xf>
    <xf numFmtId="0" fontId="1" fillId="0" borderId="6" xfId="0" applyFont="true" applyBorder="true" applyAlignment="true" applyProtection="true">
      <alignment horizontal="center" vertical="center" wrapText="true"/>
      <protection locked="false"/>
    </xf>
    <xf numFmtId="0" fontId="1" fillId="0" borderId="2" xfId="0" applyFont="true" applyBorder="true" applyAlignment="true">
      <alignment horizontal="center" vertical="center" wrapText="true"/>
    </xf>
    <xf numFmtId="0" fontId="1" fillId="0" borderId="11" xfId="0" applyFont="true" applyBorder="true" applyAlignment="true">
      <alignment horizontal="center" vertical="center" wrapText="true"/>
    </xf>
    <xf numFmtId="0" fontId="1" fillId="0" borderId="3" xfId="0" applyFont="true" applyBorder="true" applyAlignment="true">
      <alignment horizontal="center" vertical="center"/>
    </xf>
    <xf numFmtId="0" fontId="1" fillId="0" borderId="12" xfId="0" applyFont="true" applyBorder="true" applyAlignment="true">
      <alignment horizontal="center" vertical="center"/>
    </xf>
    <xf numFmtId="0" fontId="3" fillId="0" borderId="4" xfId="0" applyFont="true" applyBorder="true" applyAlignment="true" applyProtection="true">
      <alignment horizontal="center" vertical="center"/>
      <protection locked="false"/>
    </xf>
    <xf numFmtId="0" fontId="3" fillId="0" borderId="4" xfId="0" applyFont="true" applyBorder="true" applyAlignment="true" applyProtection="true">
      <alignment horizontal="right" vertical="center"/>
      <protection locked="false"/>
    </xf>
    <xf numFmtId="0" fontId="1" fillId="0" borderId="6" xfId="0" applyFont="true" applyBorder="true" applyAlignment="true">
      <alignment horizontal="center" vertical="center" wrapText="true"/>
    </xf>
    <xf numFmtId="0" fontId="1" fillId="0" borderId="0" xfId="0" applyFont="true" applyAlignment="true" applyProtection="true">
      <protection locked="false"/>
    </xf>
    <xf numFmtId="0" fontId="4" fillId="0" borderId="0" xfId="0" applyFont="true" applyAlignment="true" applyProtection="true">
      <protection locked="false"/>
    </xf>
    <xf numFmtId="0" fontId="1" fillId="0" borderId="6" xfId="0" applyFont="true" applyBorder="true" applyAlignment="true" applyProtection="true">
      <alignment horizontal="center" vertical="center"/>
      <protection locked="false"/>
    </xf>
    <xf numFmtId="0" fontId="1" fillId="0" borderId="14" xfId="0" applyFont="true" applyBorder="true" applyAlignment="true">
      <alignment horizontal="center" vertical="center" wrapText="true"/>
    </xf>
    <xf numFmtId="0" fontId="1" fillId="0" borderId="14" xfId="0" applyFont="true" applyBorder="true" applyAlignment="true" applyProtection="true">
      <alignment horizontal="center" vertical="center"/>
      <protection locked="false"/>
    </xf>
    <xf numFmtId="0" fontId="1" fillId="0" borderId="12" xfId="0" applyFont="true" applyBorder="true" applyAlignment="true" applyProtection="true">
      <alignment horizontal="center" vertical="center" wrapText="true"/>
      <protection locked="false"/>
    </xf>
    <xf numFmtId="0" fontId="1" fillId="0" borderId="5" xfId="0" applyFont="true" applyBorder="true" applyAlignment="true" applyProtection="true">
      <alignment horizontal="center" vertical="center"/>
      <protection locked="false"/>
    </xf>
    <xf numFmtId="0" fontId="1" fillId="0" borderId="7" xfId="0" applyFont="true" applyBorder="true" applyAlignment="true">
      <alignment horizontal="center" vertical="center" wrapText="true"/>
    </xf>
    <xf numFmtId="0" fontId="1" fillId="0" borderId="12" xfId="0" applyFont="true" applyBorder="true" applyAlignment="true">
      <alignment horizontal="center" vertical="center" wrapText="true"/>
    </xf>
    <xf numFmtId="0" fontId="1" fillId="0" borderId="1" xfId="0" applyFont="true" applyBorder="true" applyAlignment="true">
      <alignment horizontal="center" vertical="center" wrapText="true"/>
    </xf>
    <xf numFmtId="0" fontId="5" fillId="0" borderId="0" xfId="0" applyFont="true" applyAlignment="true">
      <alignment horizontal="center" vertical="top"/>
    </xf>
    <xf numFmtId="0" fontId="3" fillId="0" borderId="3" xfId="0" applyFont="true" applyBorder="true" applyAlignment="true">
      <alignment horizontal="left" vertical="center"/>
    </xf>
    <xf numFmtId="0" fontId="18" fillId="0" borderId="3" xfId="0" applyFont="true" applyBorder="true" applyAlignment="true">
      <alignment horizontal="center" vertical="center"/>
    </xf>
    <xf numFmtId="0" fontId="18" fillId="0" borderId="3" xfId="0" applyFont="true" applyBorder="true" applyAlignment="true">
      <alignment horizontal="left" vertical="center"/>
    </xf>
    <xf numFmtId="0" fontId="18" fillId="0" borderId="4" xfId="0" applyFont="true" applyBorder="true" applyAlignment="true">
      <alignment horizontal="left" vertical="center"/>
    </xf>
    <xf numFmtId="178" fontId="18" fillId="0" borderId="4" xfId="0" applyNumberFormat="true" applyFont="true" applyBorder="true" applyAlignment="true">
      <alignment horizontal="right" vertical="center"/>
    </xf>
    <xf numFmtId="0" fontId="18" fillId="0" borderId="3" xfId="0" applyFont="true" applyBorder="true" applyAlignment="true" applyProtection="true">
      <alignment horizontal="center" vertical="center"/>
      <protection locked="false"/>
    </xf>
  </cellXfs>
  <cellStyles count="57">
    <cellStyle name="常规" xfId="0" builtinId="0"/>
    <cellStyle name="MoneyStyle" xfId="1"/>
    <cellStyle name="NumberStyle" xfId="2"/>
    <cellStyle name="IntegralNumberStyle" xfId="3"/>
    <cellStyle name="TimeStyle" xfId="4"/>
    <cellStyle name="PercentStyle" xfId="5"/>
    <cellStyle name="DateTimeStyle" xfId="6"/>
    <cellStyle name="40% - 强调文字颜色 6" xfId="7" builtinId="51"/>
    <cellStyle name="20% - 强调文字颜色 6" xfId="8" builtinId="50"/>
    <cellStyle name="强调文字颜色 6" xfId="9" builtinId="49"/>
    <cellStyle name="40% - 强调文字颜色 5" xfId="10" builtinId="47"/>
    <cellStyle name="20% - 强调文字颜色 5" xfId="11" builtinId="46"/>
    <cellStyle name="强调文字颜色 5" xfId="12" builtinId="45"/>
    <cellStyle name="40% - 强调文字颜色 4" xfId="13" builtinId="43"/>
    <cellStyle name="标题 3" xfId="14" builtinId="18"/>
    <cellStyle name="解释性文本" xfId="15" builtinId="53"/>
    <cellStyle name="汇总" xfId="16" builtinId="25"/>
    <cellStyle name="百分比" xfId="17" builtinId="5"/>
    <cellStyle name="千位分隔" xfId="18" builtinId="3"/>
    <cellStyle name="标题 2" xfId="19" builtinId="17"/>
    <cellStyle name="DateStyle" xfId="20"/>
    <cellStyle name="货币[0]" xfId="21" builtinId="7"/>
    <cellStyle name="60% - 强调文字颜色 4" xfId="22" builtinId="44"/>
    <cellStyle name="警告文本" xfId="23" builtinId="11"/>
    <cellStyle name="20% - 强调文字颜色 2" xfId="24" builtinId="34"/>
    <cellStyle name="60% - 强调文字颜色 5" xfId="25" builtinId="48"/>
    <cellStyle name="标题 1" xfId="26" builtinId="16"/>
    <cellStyle name="TextStyle" xfId="27"/>
    <cellStyle name="超链接" xfId="28" builtinId="8"/>
    <cellStyle name="20% - 强调文字颜色 3" xfId="29" builtinId="38"/>
    <cellStyle name="货币" xfId="30" builtinId="4"/>
    <cellStyle name="20% - 强调文字颜色 4" xfId="31" builtinId="42"/>
    <cellStyle name="计算" xfId="32" builtinId="22"/>
    <cellStyle name="已访问的超链接" xfId="33" builtinId="9"/>
    <cellStyle name="千位分隔[0]" xfId="34" builtinId="6"/>
    <cellStyle name="强调文字颜色 4" xfId="35" builtinId="41"/>
    <cellStyle name="40% - 强调文字颜色 3" xfId="36" builtinId="39"/>
    <cellStyle name="60% - 强调文字颜色 6" xfId="37" builtinId="52"/>
    <cellStyle name="输入" xfId="38" builtinId="20"/>
    <cellStyle name="输出" xfId="39" builtinId="21"/>
    <cellStyle name="检查单元格" xfId="40" builtinId="23"/>
    <cellStyle name="链接单元格" xfId="41" builtinId="24"/>
    <cellStyle name="60% - 强调文字颜色 1" xfId="42" builtinId="32"/>
    <cellStyle name="60% - 强调文字颜色 3" xfId="43" builtinId="40"/>
    <cellStyle name="注释" xfId="44" builtinId="10"/>
    <cellStyle name="标题" xfId="45" builtinId="15"/>
    <cellStyle name="好" xfId="46" builtinId="26"/>
    <cellStyle name="标题 4" xfId="47" builtinId="19"/>
    <cellStyle name="强调文字颜色 1" xfId="48" builtinId="29"/>
    <cellStyle name="适中" xfId="49" builtinId="28"/>
    <cellStyle name="20% - 强调文字颜色 1" xfId="50" builtinId="30"/>
    <cellStyle name="差" xfId="51" builtinId="27"/>
    <cellStyle name="强调文字颜色 2" xfId="52" builtinId="33"/>
    <cellStyle name="40% - 强调文字颜色 1" xfId="53" builtinId="31"/>
    <cellStyle name="60% - 强调文字颜色 2" xfId="54" builtinId="36"/>
    <cellStyle name="40% - 强调文字颜色 2" xfId="55" builtinId="35"/>
    <cellStyle name="强调文字颜色 3" xfId="56" builtinId="3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false">
          <a:gsLst>
            <a:gs pos="100000">
              <a:srgbClr val="9CBEE0"/>
            </a:gs>
            <a:gs pos="0">
              <a:srgbClr val="BBD5F0"/>
            </a:gs>
          </a:gsLst>
          <a:lin ang="5400000" scaled="false"/>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false"/>
    <pageSetUpPr fitToPage="true"/>
  </sheetPr>
  <dimension ref="A1:D21"/>
  <sheetViews>
    <sheetView showZeros="0" zoomScale="90" zoomScaleNormal="90" topLeftCell="A4" workbookViewId="0">
      <selection activeCell="D14" sqref="D14"/>
    </sheetView>
  </sheetViews>
  <sheetFormatPr defaultColWidth="8" defaultRowHeight="14.25" customHeight="true" outlineLevelCol="3"/>
  <cols>
    <col min="1" max="1" width="39.5733333333333" customWidth="true"/>
    <col min="2" max="2" width="46.3133333333333" customWidth="true"/>
    <col min="3" max="3" width="40.4266666666667" customWidth="true"/>
    <col min="4" max="4" width="50.1733333333333" customWidth="true"/>
  </cols>
  <sheetData>
    <row r="1" ht="12" customHeight="true" spans="4:4">
      <c r="D1" s="101" t="s">
        <v>0</v>
      </c>
    </row>
    <row r="2" ht="36" customHeight="true" spans="1:4">
      <c r="A2" s="44" t="s">
        <v>1</v>
      </c>
      <c r="B2" s="164"/>
      <c r="C2" s="164"/>
      <c r="D2" s="164"/>
    </row>
    <row r="3" ht="21" customHeight="true" spans="1:4">
      <c r="A3" s="94" t="str">
        <f>"单位名称："&amp;"大理白族自治州审计局（汇总）"</f>
        <v>单位名称：大理白族自治州审计局（汇总）</v>
      </c>
      <c r="B3" s="132"/>
      <c r="C3" s="132"/>
      <c r="D3" s="100" t="s">
        <v>2</v>
      </c>
    </row>
    <row r="4" ht="19.5" customHeight="true" spans="1:4">
      <c r="A4" s="21" t="s">
        <v>3</v>
      </c>
      <c r="B4" s="23"/>
      <c r="C4" s="21" t="s">
        <v>4</v>
      </c>
      <c r="D4" s="23"/>
    </row>
    <row r="5" ht="19.5" customHeight="true" spans="1:4">
      <c r="A5" s="24" t="s">
        <v>5</v>
      </c>
      <c r="B5" s="24" t="s">
        <v>6</v>
      </c>
      <c r="C5" s="24" t="s">
        <v>7</v>
      </c>
      <c r="D5" s="24" t="s">
        <v>6</v>
      </c>
    </row>
    <row r="6" ht="19.5" customHeight="true" spans="1:4">
      <c r="A6" s="25"/>
      <c r="B6" s="25"/>
      <c r="C6" s="25"/>
      <c r="D6" s="25"/>
    </row>
    <row r="7" ht="25.4" customHeight="true" spans="1:4">
      <c r="A7" s="140" t="s">
        <v>8</v>
      </c>
      <c r="B7" s="119">
        <v>76028383.99</v>
      </c>
      <c r="C7" s="14" t="str">
        <f>"一"&amp;"、"&amp;"一般公共服务支出"</f>
        <v>一、一般公共服务支出</v>
      </c>
      <c r="D7" s="119">
        <v>65604487.72</v>
      </c>
    </row>
    <row r="8" ht="25.4" customHeight="true" spans="1:4">
      <c r="A8" s="140" t="s">
        <v>9</v>
      </c>
      <c r="B8" s="119"/>
      <c r="C8" s="14" t="str">
        <f>"二"&amp;"、"&amp;"社会保障和就业支出"</f>
        <v>二、社会保障和就业支出</v>
      </c>
      <c r="D8" s="119">
        <v>5568192.63</v>
      </c>
    </row>
    <row r="9" ht="25.4" customHeight="true" spans="1:4">
      <c r="A9" s="140" t="s">
        <v>10</v>
      </c>
      <c r="B9" s="119"/>
      <c r="C9" s="14" t="str">
        <f>"三"&amp;"、"&amp;"卫生健康支出"</f>
        <v>三、卫生健康支出</v>
      </c>
      <c r="D9" s="119">
        <v>4661832.92</v>
      </c>
    </row>
    <row r="10" ht="25.4" customHeight="true" spans="1:4">
      <c r="A10" s="140" t="s">
        <v>11</v>
      </c>
      <c r="B10" s="87"/>
      <c r="C10" s="14" t="str">
        <f>"四"&amp;"、"&amp;"住房保障支出"</f>
        <v>四、住房保障支出</v>
      </c>
      <c r="D10" s="119">
        <v>4500932.16</v>
      </c>
    </row>
    <row r="11" ht="25.4" customHeight="true" spans="1:4">
      <c r="A11" s="140" t="s">
        <v>12</v>
      </c>
      <c r="B11" s="119">
        <v>4807650.64</v>
      </c>
      <c r="C11" s="14"/>
      <c r="D11" s="119"/>
    </row>
    <row r="12" ht="25.4" customHeight="true" spans="1:4">
      <c r="A12" s="140" t="s">
        <v>13</v>
      </c>
      <c r="B12" s="87"/>
      <c r="C12" s="14"/>
      <c r="D12" s="119"/>
    </row>
    <row r="13" ht="25.4" customHeight="true" spans="1:4">
      <c r="A13" s="140" t="s">
        <v>14</v>
      </c>
      <c r="B13" s="87"/>
      <c r="C13" s="14"/>
      <c r="D13" s="119"/>
    </row>
    <row r="14" ht="25.4" customHeight="true" spans="1:4">
      <c r="A14" s="140" t="s">
        <v>15</v>
      </c>
      <c r="B14" s="87"/>
      <c r="C14" s="14"/>
      <c r="D14" s="119"/>
    </row>
    <row r="15" ht="25.4" customHeight="true" spans="1:4">
      <c r="A15" s="165" t="s">
        <v>16</v>
      </c>
      <c r="B15" s="87"/>
      <c r="C15" s="14"/>
      <c r="D15" s="119"/>
    </row>
    <row r="16" ht="25.4" customHeight="true" spans="1:4">
      <c r="A16" s="165" t="s">
        <v>17</v>
      </c>
      <c r="B16" s="119">
        <v>4807650.64</v>
      </c>
      <c r="C16" s="14"/>
      <c r="D16" s="119"/>
    </row>
    <row r="17" ht="25.4" customHeight="true" spans="1:4">
      <c r="A17" s="166" t="s">
        <v>18</v>
      </c>
      <c r="B17" s="138">
        <v>80836034.63</v>
      </c>
      <c r="C17" s="139" t="s">
        <v>19</v>
      </c>
      <c r="D17" s="138">
        <v>80335445.43</v>
      </c>
    </row>
    <row r="18" ht="25.4" customHeight="true" spans="1:4">
      <c r="A18" s="167" t="s">
        <v>20</v>
      </c>
      <c r="B18" s="138"/>
      <c r="C18" s="168" t="s">
        <v>21</v>
      </c>
      <c r="D18" s="169">
        <v>500589.2</v>
      </c>
    </row>
    <row r="19" ht="25.4" customHeight="true" spans="1:4">
      <c r="A19" s="165" t="s">
        <v>22</v>
      </c>
      <c r="B19" s="119"/>
      <c r="C19" s="140" t="s">
        <v>22</v>
      </c>
      <c r="D19" s="87"/>
    </row>
    <row r="20" ht="25.4" customHeight="true" spans="1:4">
      <c r="A20" s="165" t="s">
        <v>23</v>
      </c>
      <c r="B20" s="119"/>
      <c r="C20" s="140" t="s">
        <v>24</v>
      </c>
      <c r="D20" s="87">
        <v>500589.2</v>
      </c>
    </row>
    <row r="21" ht="25.4" customHeight="true" spans="1:4">
      <c r="A21" s="170" t="s">
        <v>25</v>
      </c>
      <c r="B21" s="138">
        <v>80836034.63</v>
      </c>
      <c r="C21" s="139" t="s">
        <v>26</v>
      </c>
      <c r="D21" s="135">
        <v>80836034.63</v>
      </c>
    </row>
  </sheetData>
  <mergeCells count="8">
    <mergeCell ref="A2:D2"/>
    <mergeCell ref="A3:B3"/>
    <mergeCell ref="A4:B4"/>
    <mergeCell ref="C4:D4"/>
    <mergeCell ref="A5:A6"/>
    <mergeCell ref="B5:B6"/>
    <mergeCell ref="C5:C6"/>
    <mergeCell ref="D5:D6"/>
  </mergeCells>
  <pageMargins left="0.75" right="0.75" top="1" bottom="1" header="0.511805555555556" footer="0.511805555555556"/>
  <pageSetup paperSize="9" scale="73"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false"/>
    <pageSetUpPr fitToPage="true"/>
  </sheetPr>
  <dimension ref="A1:F9"/>
  <sheetViews>
    <sheetView showZeros="0" workbookViewId="0">
      <selection activeCell="C17" sqref="C17"/>
    </sheetView>
  </sheetViews>
  <sheetFormatPr defaultColWidth="9.14" defaultRowHeight="14.25" customHeight="true" outlineLevelCol="5"/>
  <cols>
    <col min="1" max="1" width="31.3733333333333" customWidth="true"/>
    <col min="2" max="2" width="28.6" customWidth="true"/>
    <col min="3" max="3" width="31.6" customWidth="true"/>
    <col min="4" max="6" width="33.46" customWidth="true"/>
  </cols>
  <sheetData>
    <row r="1" ht="15.75" customHeight="true" spans="6:6">
      <c r="F1" s="55" t="s">
        <v>587</v>
      </c>
    </row>
    <row r="2" ht="28.5" customHeight="true" spans="1:6">
      <c r="A2" s="27" t="s">
        <v>588</v>
      </c>
      <c r="B2" s="27"/>
      <c r="C2" s="27"/>
      <c r="D2" s="27"/>
      <c r="E2" s="27"/>
      <c r="F2" s="27"/>
    </row>
    <row r="3" ht="15" customHeight="true" spans="1:6">
      <c r="A3" s="102" t="str">
        <f>"单位名称："&amp;"大理白族自治州审计局（汇总）"</f>
        <v>单位名称：大理白族自治州审计局（汇总）</v>
      </c>
      <c r="B3" s="102"/>
      <c r="C3" s="103"/>
      <c r="D3" s="58"/>
      <c r="E3" s="58"/>
      <c r="F3" s="106" t="s">
        <v>2</v>
      </c>
    </row>
    <row r="4" ht="18.75" customHeight="true" spans="1:6">
      <c r="A4" s="6" t="s">
        <v>163</v>
      </c>
      <c r="B4" s="6" t="s">
        <v>75</v>
      </c>
      <c r="C4" s="6" t="s">
        <v>76</v>
      </c>
      <c r="D4" s="24" t="s">
        <v>589</v>
      </c>
      <c r="E4" s="61"/>
      <c r="F4" s="61"/>
    </row>
    <row r="5" ht="30" customHeight="true" spans="1:6">
      <c r="A5" s="25"/>
      <c r="B5" s="25"/>
      <c r="C5" s="25"/>
      <c r="D5" s="24" t="s">
        <v>31</v>
      </c>
      <c r="E5" s="61" t="s">
        <v>84</v>
      </c>
      <c r="F5" s="61" t="s">
        <v>85</v>
      </c>
    </row>
    <row r="6" ht="16.5" customHeight="true" spans="1:6">
      <c r="A6" s="61">
        <v>1</v>
      </c>
      <c r="B6" s="61">
        <v>2</v>
      </c>
      <c r="C6" s="61">
        <v>3</v>
      </c>
      <c r="D6" s="61">
        <v>4</v>
      </c>
      <c r="E6" s="61">
        <v>5</v>
      </c>
      <c r="F6" s="61">
        <v>6</v>
      </c>
    </row>
    <row r="7" ht="20.25" customHeight="true" spans="1:6">
      <c r="A7" s="28"/>
      <c r="B7" s="28"/>
      <c r="C7" s="28"/>
      <c r="D7" s="26"/>
      <c r="E7" s="26"/>
      <c r="F7" s="26"/>
    </row>
    <row r="8" ht="17.25" customHeight="true" spans="1:6">
      <c r="A8" s="104" t="s">
        <v>129</v>
      </c>
      <c r="B8" s="105"/>
      <c r="C8" s="105" t="s">
        <v>129</v>
      </c>
      <c r="D8" s="26"/>
      <c r="E8" s="26"/>
      <c r="F8" s="26"/>
    </row>
    <row r="9" customHeight="true" spans="1:1">
      <c r="A9" s="49" t="s">
        <v>590</v>
      </c>
    </row>
  </sheetData>
  <mergeCells count="7">
    <mergeCell ref="A2:F2"/>
    <mergeCell ref="A3:B3"/>
    <mergeCell ref="D4:F4"/>
    <mergeCell ref="A8:C8"/>
    <mergeCell ref="A4:A5"/>
    <mergeCell ref="B4:B5"/>
    <mergeCell ref="C4:C5"/>
  </mergeCells>
  <pageMargins left="0.75" right="0.75" top="1" bottom="1" header="0.511805555555556" footer="0.511805555555556"/>
  <pageSetup paperSize="9" scale="67"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false"/>
    <pageSetUpPr fitToPage="true"/>
  </sheetPr>
  <dimension ref="A1:Q115"/>
  <sheetViews>
    <sheetView showZeros="0" topLeftCell="A103" workbookViewId="0">
      <selection activeCell="E120" sqref="E120"/>
    </sheetView>
  </sheetViews>
  <sheetFormatPr defaultColWidth="9.14" defaultRowHeight="14.25" customHeight="true"/>
  <cols>
    <col min="1" max="1" width="39.14" customWidth="true"/>
    <col min="2" max="2" width="26" customWidth="true"/>
    <col min="3" max="3" width="47.5733333333333" customWidth="true"/>
    <col min="4" max="4" width="7.71333333333333" customWidth="true"/>
    <col min="5" max="5" width="10.2733333333333" customWidth="true"/>
    <col min="6" max="11" width="14.74" customWidth="true"/>
    <col min="12" max="12" width="14.86" customWidth="true"/>
    <col min="13" max="16" width="12.5733333333333" customWidth="true"/>
    <col min="17" max="17" width="16.4266666666667" customWidth="true"/>
  </cols>
  <sheetData>
    <row r="1" ht="13.5" customHeight="true" spans="15:17">
      <c r="O1" s="54"/>
      <c r="P1" s="54"/>
      <c r="Q1" s="100" t="s">
        <v>591</v>
      </c>
    </row>
    <row r="2" ht="27.75" customHeight="true" spans="1:17">
      <c r="A2" s="56" t="s">
        <v>592</v>
      </c>
      <c r="B2" s="27"/>
      <c r="C2" s="27"/>
      <c r="D2" s="27"/>
      <c r="E2" s="27"/>
      <c r="F2" s="27"/>
      <c r="G2" s="27"/>
      <c r="H2" s="27"/>
      <c r="I2" s="27"/>
      <c r="J2" s="27"/>
      <c r="K2" s="50"/>
      <c r="L2" s="27"/>
      <c r="M2" s="27"/>
      <c r="N2" s="27"/>
      <c r="O2" s="50"/>
      <c r="P2" s="50"/>
      <c r="Q2" s="27"/>
    </row>
    <row r="3" ht="18.75" customHeight="true" spans="1:17">
      <c r="A3" s="94" t="str">
        <f>"单位名称："&amp;"大理白族自治州审计局（汇总）"</f>
        <v>单位名称：大理白族自治州审计局（汇总）</v>
      </c>
      <c r="B3" s="19"/>
      <c r="C3" s="19"/>
      <c r="D3" s="19"/>
      <c r="E3" s="19"/>
      <c r="F3" s="19"/>
      <c r="G3" s="19"/>
      <c r="H3" s="19"/>
      <c r="I3" s="19"/>
      <c r="J3" s="19"/>
      <c r="O3" s="64"/>
      <c r="P3" s="64"/>
      <c r="Q3" s="101" t="s">
        <v>154</v>
      </c>
    </row>
    <row r="4" ht="15.75" customHeight="true" spans="1:17">
      <c r="A4" s="6" t="s">
        <v>593</v>
      </c>
      <c r="B4" s="66" t="s">
        <v>594</v>
      </c>
      <c r="C4" s="66" t="s">
        <v>595</v>
      </c>
      <c r="D4" s="66" t="s">
        <v>596</v>
      </c>
      <c r="E4" s="66" t="s">
        <v>597</v>
      </c>
      <c r="F4" s="66" t="s">
        <v>598</v>
      </c>
      <c r="G4" s="67" t="s">
        <v>170</v>
      </c>
      <c r="H4" s="67"/>
      <c r="I4" s="67"/>
      <c r="J4" s="67"/>
      <c r="K4" s="81"/>
      <c r="L4" s="67"/>
      <c r="M4" s="67"/>
      <c r="N4" s="67"/>
      <c r="O4" s="83"/>
      <c r="P4" s="81"/>
      <c r="Q4" s="92"/>
    </row>
    <row r="5" ht="17.25" customHeight="true" spans="1:17">
      <c r="A5" s="8"/>
      <c r="B5" s="68"/>
      <c r="C5" s="68"/>
      <c r="D5" s="68"/>
      <c r="E5" s="68"/>
      <c r="F5" s="68"/>
      <c r="G5" s="68" t="s">
        <v>31</v>
      </c>
      <c r="H5" s="68" t="s">
        <v>34</v>
      </c>
      <c r="I5" s="68" t="s">
        <v>599</v>
      </c>
      <c r="J5" s="68" t="s">
        <v>600</v>
      </c>
      <c r="K5" s="82" t="s">
        <v>601</v>
      </c>
      <c r="L5" s="84" t="s">
        <v>602</v>
      </c>
      <c r="M5" s="84"/>
      <c r="N5" s="84"/>
      <c r="O5" s="85"/>
      <c r="P5" s="93"/>
      <c r="Q5" s="69"/>
    </row>
    <row r="6" ht="54" customHeight="true" spans="1:17">
      <c r="A6" s="10"/>
      <c r="B6" s="69"/>
      <c r="C6" s="69"/>
      <c r="D6" s="69"/>
      <c r="E6" s="69"/>
      <c r="F6" s="69"/>
      <c r="G6" s="69"/>
      <c r="H6" s="69" t="s">
        <v>33</v>
      </c>
      <c r="I6" s="69"/>
      <c r="J6" s="69"/>
      <c r="K6" s="70"/>
      <c r="L6" s="69" t="s">
        <v>33</v>
      </c>
      <c r="M6" s="69" t="s">
        <v>44</v>
      </c>
      <c r="N6" s="69" t="s">
        <v>177</v>
      </c>
      <c r="O6" s="86" t="s">
        <v>40</v>
      </c>
      <c r="P6" s="70" t="s">
        <v>41</v>
      </c>
      <c r="Q6" s="69" t="s">
        <v>42</v>
      </c>
    </row>
    <row r="7" ht="15" customHeight="true" spans="1:17">
      <c r="A7" s="25">
        <v>1</v>
      </c>
      <c r="B7" s="95">
        <v>2</v>
      </c>
      <c r="C7" s="95">
        <v>3</v>
      </c>
      <c r="D7" s="95">
        <v>4</v>
      </c>
      <c r="E7" s="95">
        <v>5</v>
      </c>
      <c r="F7" s="95">
        <v>6</v>
      </c>
      <c r="G7" s="97">
        <v>7</v>
      </c>
      <c r="H7" s="97">
        <v>8</v>
      </c>
      <c r="I7" s="97">
        <v>9</v>
      </c>
      <c r="J7" s="97">
        <v>10</v>
      </c>
      <c r="K7" s="97">
        <v>11</v>
      </c>
      <c r="L7" s="97">
        <v>12</v>
      </c>
      <c r="M7" s="97">
        <v>13</v>
      </c>
      <c r="N7" s="97">
        <v>14</v>
      </c>
      <c r="O7" s="97">
        <v>15</v>
      </c>
      <c r="P7" s="97">
        <v>16</v>
      </c>
      <c r="Q7" s="97">
        <v>17</v>
      </c>
    </row>
    <row r="8" ht="21" customHeight="true" spans="1:17">
      <c r="A8" s="71" t="s">
        <v>46</v>
      </c>
      <c r="B8" s="72"/>
      <c r="C8" s="72"/>
      <c r="D8" s="72"/>
      <c r="E8" s="98"/>
      <c r="F8" s="26">
        <v>861450</v>
      </c>
      <c r="G8" s="26">
        <v>899850</v>
      </c>
      <c r="H8" s="26">
        <v>99850</v>
      </c>
      <c r="I8" s="26"/>
      <c r="J8" s="26"/>
      <c r="K8" s="26"/>
      <c r="L8" s="26">
        <v>800000</v>
      </c>
      <c r="M8" s="26"/>
      <c r="N8" s="26"/>
      <c r="O8" s="26"/>
      <c r="P8" s="26"/>
      <c r="Q8" s="26">
        <v>800000</v>
      </c>
    </row>
    <row r="9" ht="21" customHeight="true" spans="1:17">
      <c r="A9" s="74" t="s">
        <v>46</v>
      </c>
      <c r="B9" s="72"/>
      <c r="C9" s="72"/>
      <c r="D9" s="96"/>
      <c r="E9" s="99"/>
      <c r="F9" s="26">
        <v>861450</v>
      </c>
      <c r="G9" s="26">
        <v>899850</v>
      </c>
      <c r="H9" s="26">
        <v>99850</v>
      </c>
      <c r="I9" s="26"/>
      <c r="J9" s="26"/>
      <c r="K9" s="26"/>
      <c r="L9" s="26">
        <v>800000</v>
      </c>
      <c r="M9" s="26"/>
      <c r="N9" s="26"/>
      <c r="O9" s="26"/>
      <c r="P9" s="26"/>
      <c r="Q9" s="26">
        <v>800000</v>
      </c>
    </row>
    <row r="10" ht="21" customHeight="true" spans="1:17">
      <c r="A10" s="75" t="s">
        <v>394</v>
      </c>
      <c r="B10" s="72" t="s">
        <v>603</v>
      </c>
      <c r="C10" s="72" t="s">
        <v>604</v>
      </c>
      <c r="D10" s="96" t="s">
        <v>605</v>
      </c>
      <c r="E10" s="99">
        <v>1</v>
      </c>
      <c r="F10" s="26">
        <v>800</v>
      </c>
      <c r="G10" s="26">
        <v>800</v>
      </c>
      <c r="H10" s="26">
        <v>800</v>
      </c>
      <c r="I10" s="26"/>
      <c r="J10" s="26"/>
      <c r="K10" s="26"/>
      <c r="L10" s="26"/>
      <c r="M10" s="26"/>
      <c r="N10" s="26"/>
      <c r="O10" s="26"/>
      <c r="P10" s="26"/>
      <c r="Q10" s="26"/>
    </row>
    <row r="11" ht="21" customHeight="true" spans="1:17">
      <c r="A11" s="75" t="s">
        <v>394</v>
      </c>
      <c r="B11" s="72" t="s">
        <v>606</v>
      </c>
      <c r="C11" s="72" t="s">
        <v>607</v>
      </c>
      <c r="D11" s="96" t="s">
        <v>608</v>
      </c>
      <c r="E11" s="99">
        <v>1</v>
      </c>
      <c r="F11" s="26">
        <v>800000</v>
      </c>
      <c r="G11" s="26">
        <v>800000</v>
      </c>
      <c r="H11" s="26"/>
      <c r="I11" s="26"/>
      <c r="J11" s="26"/>
      <c r="K11" s="26"/>
      <c r="L11" s="26">
        <v>800000</v>
      </c>
      <c r="M11" s="26"/>
      <c r="N11" s="26"/>
      <c r="O11" s="26"/>
      <c r="P11" s="26"/>
      <c r="Q11" s="26">
        <v>800000</v>
      </c>
    </row>
    <row r="12" ht="21" customHeight="true" spans="1:17">
      <c r="A12" s="75" t="s">
        <v>394</v>
      </c>
      <c r="B12" s="72" t="s">
        <v>609</v>
      </c>
      <c r="C12" s="72" t="s">
        <v>610</v>
      </c>
      <c r="D12" s="96" t="s">
        <v>611</v>
      </c>
      <c r="E12" s="99">
        <v>3</v>
      </c>
      <c r="F12" s="26">
        <v>3600</v>
      </c>
      <c r="G12" s="26">
        <v>3600</v>
      </c>
      <c r="H12" s="26">
        <v>3600</v>
      </c>
      <c r="I12" s="26"/>
      <c r="J12" s="26"/>
      <c r="K12" s="26"/>
      <c r="L12" s="26"/>
      <c r="M12" s="26"/>
      <c r="N12" s="26"/>
      <c r="O12" s="26"/>
      <c r="P12" s="26"/>
      <c r="Q12" s="26"/>
    </row>
    <row r="13" ht="21" customHeight="true" spans="1:17">
      <c r="A13" s="75" t="s">
        <v>394</v>
      </c>
      <c r="B13" s="72" t="s">
        <v>612</v>
      </c>
      <c r="C13" s="72" t="s">
        <v>613</v>
      </c>
      <c r="D13" s="96" t="s">
        <v>614</v>
      </c>
      <c r="E13" s="99">
        <v>1</v>
      </c>
      <c r="F13" s="26">
        <v>1000</v>
      </c>
      <c r="G13" s="26">
        <v>1000</v>
      </c>
      <c r="H13" s="26">
        <v>1000</v>
      </c>
      <c r="I13" s="26"/>
      <c r="J13" s="26"/>
      <c r="K13" s="26"/>
      <c r="L13" s="26"/>
      <c r="M13" s="26"/>
      <c r="N13" s="26"/>
      <c r="O13" s="26"/>
      <c r="P13" s="26"/>
      <c r="Q13" s="26"/>
    </row>
    <row r="14" ht="21" customHeight="true" spans="1:17">
      <c r="A14" s="75" t="s">
        <v>394</v>
      </c>
      <c r="B14" s="72" t="s">
        <v>615</v>
      </c>
      <c r="C14" s="72" t="s">
        <v>616</v>
      </c>
      <c r="D14" s="96" t="s">
        <v>617</v>
      </c>
      <c r="E14" s="99">
        <v>1</v>
      </c>
      <c r="F14" s="26">
        <v>1200</v>
      </c>
      <c r="G14" s="26">
        <v>1200</v>
      </c>
      <c r="H14" s="26">
        <v>1200</v>
      </c>
      <c r="I14" s="26"/>
      <c r="J14" s="26"/>
      <c r="K14" s="26"/>
      <c r="L14" s="26"/>
      <c r="M14" s="26"/>
      <c r="N14" s="26"/>
      <c r="O14" s="26"/>
      <c r="P14" s="26"/>
      <c r="Q14" s="26"/>
    </row>
    <row r="15" ht="21" customHeight="true" spans="1:17">
      <c r="A15" s="75" t="s">
        <v>203</v>
      </c>
      <c r="B15" s="72" t="s">
        <v>618</v>
      </c>
      <c r="C15" s="72" t="s">
        <v>619</v>
      </c>
      <c r="D15" s="96" t="s">
        <v>608</v>
      </c>
      <c r="E15" s="99">
        <v>1</v>
      </c>
      <c r="F15" s="26"/>
      <c r="G15" s="26">
        <v>32000</v>
      </c>
      <c r="H15" s="26">
        <v>32000</v>
      </c>
      <c r="I15" s="26"/>
      <c r="J15" s="26"/>
      <c r="K15" s="26"/>
      <c r="L15" s="26"/>
      <c r="M15" s="26"/>
      <c r="N15" s="26"/>
      <c r="O15" s="26"/>
      <c r="P15" s="26"/>
      <c r="Q15" s="26"/>
    </row>
    <row r="16" ht="21" customHeight="true" spans="1:17">
      <c r="A16" s="75" t="s">
        <v>203</v>
      </c>
      <c r="B16" s="72" t="s">
        <v>620</v>
      </c>
      <c r="C16" s="72" t="s">
        <v>621</v>
      </c>
      <c r="D16" s="96" t="s">
        <v>608</v>
      </c>
      <c r="E16" s="99">
        <v>1</v>
      </c>
      <c r="F16" s="26">
        <v>28600</v>
      </c>
      <c r="G16" s="26">
        <v>28600</v>
      </c>
      <c r="H16" s="26">
        <v>28600</v>
      </c>
      <c r="I16" s="26"/>
      <c r="J16" s="26"/>
      <c r="K16" s="26"/>
      <c r="L16" s="26"/>
      <c r="M16" s="26"/>
      <c r="N16" s="26"/>
      <c r="O16" s="26"/>
      <c r="P16" s="26"/>
      <c r="Q16" s="26"/>
    </row>
    <row r="17" ht="21" customHeight="true" spans="1:17">
      <c r="A17" s="75" t="s">
        <v>203</v>
      </c>
      <c r="B17" s="72" t="s">
        <v>622</v>
      </c>
      <c r="C17" s="72" t="s">
        <v>623</v>
      </c>
      <c r="D17" s="96" t="s">
        <v>608</v>
      </c>
      <c r="E17" s="99">
        <v>1</v>
      </c>
      <c r="F17" s="26"/>
      <c r="G17" s="26">
        <v>6400</v>
      </c>
      <c r="H17" s="26">
        <v>6400</v>
      </c>
      <c r="I17" s="26"/>
      <c r="J17" s="26"/>
      <c r="K17" s="26"/>
      <c r="L17" s="26"/>
      <c r="M17" s="26"/>
      <c r="N17" s="26"/>
      <c r="O17" s="26"/>
      <c r="P17" s="26"/>
      <c r="Q17" s="26"/>
    </row>
    <row r="18" ht="21" customHeight="true" spans="1:17">
      <c r="A18" s="75" t="s">
        <v>216</v>
      </c>
      <c r="B18" s="72" t="s">
        <v>624</v>
      </c>
      <c r="C18" s="72" t="s">
        <v>625</v>
      </c>
      <c r="D18" s="96" t="s">
        <v>626</v>
      </c>
      <c r="E18" s="99">
        <v>150</v>
      </c>
      <c r="F18" s="26">
        <v>26250</v>
      </c>
      <c r="G18" s="26">
        <v>26250</v>
      </c>
      <c r="H18" s="26">
        <v>26250</v>
      </c>
      <c r="I18" s="26"/>
      <c r="J18" s="26"/>
      <c r="K18" s="26"/>
      <c r="L18" s="26"/>
      <c r="M18" s="26"/>
      <c r="N18" s="26"/>
      <c r="O18" s="26"/>
      <c r="P18" s="26"/>
      <c r="Q18" s="26"/>
    </row>
    <row r="19" ht="21" customHeight="true" spans="1:17">
      <c r="A19" s="71" t="s">
        <v>49</v>
      </c>
      <c r="B19" s="14"/>
      <c r="C19" s="14"/>
      <c r="D19" s="14"/>
      <c r="E19" s="14"/>
      <c r="F19" s="26">
        <v>197100</v>
      </c>
      <c r="G19" s="26">
        <v>353000</v>
      </c>
      <c r="H19" s="26">
        <v>353000</v>
      </c>
      <c r="I19" s="26"/>
      <c r="J19" s="26"/>
      <c r="K19" s="26"/>
      <c r="L19" s="26"/>
      <c r="M19" s="26"/>
      <c r="N19" s="26"/>
      <c r="O19" s="26"/>
      <c r="P19" s="26"/>
      <c r="Q19" s="26"/>
    </row>
    <row r="20" ht="21" customHeight="true" spans="1:17">
      <c r="A20" s="74" t="s">
        <v>394</v>
      </c>
      <c r="B20" s="72" t="s">
        <v>603</v>
      </c>
      <c r="C20" s="72" t="s">
        <v>604</v>
      </c>
      <c r="D20" s="96" t="s">
        <v>605</v>
      </c>
      <c r="E20" s="99">
        <v>10</v>
      </c>
      <c r="F20" s="26">
        <v>8000</v>
      </c>
      <c r="G20" s="26">
        <v>8000</v>
      </c>
      <c r="H20" s="26">
        <v>8000</v>
      </c>
      <c r="I20" s="26"/>
      <c r="J20" s="26"/>
      <c r="K20" s="26"/>
      <c r="L20" s="26"/>
      <c r="M20" s="26"/>
      <c r="N20" s="26"/>
      <c r="O20" s="26"/>
      <c r="P20" s="26"/>
      <c r="Q20" s="26"/>
    </row>
    <row r="21" ht="21" customHeight="true" spans="1:17">
      <c r="A21" s="74" t="s">
        <v>394</v>
      </c>
      <c r="B21" s="72" t="s">
        <v>627</v>
      </c>
      <c r="C21" s="72" t="s">
        <v>628</v>
      </c>
      <c r="D21" s="96" t="s">
        <v>626</v>
      </c>
      <c r="E21" s="99">
        <v>10</v>
      </c>
      <c r="F21" s="26">
        <v>25000</v>
      </c>
      <c r="G21" s="26">
        <v>25000</v>
      </c>
      <c r="H21" s="26">
        <v>25000</v>
      </c>
      <c r="I21" s="26"/>
      <c r="J21" s="26"/>
      <c r="K21" s="26"/>
      <c r="L21" s="26"/>
      <c r="M21" s="26"/>
      <c r="N21" s="26"/>
      <c r="O21" s="26"/>
      <c r="P21" s="26"/>
      <c r="Q21" s="26"/>
    </row>
    <row r="22" ht="21" customHeight="true" spans="1:17">
      <c r="A22" s="74" t="s">
        <v>394</v>
      </c>
      <c r="B22" s="72" t="s">
        <v>629</v>
      </c>
      <c r="C22" s="72" t="s">
        <v>630</v>
      </c>
      <c r="D22" s="96" t="s">
        <v>614</v>
      </c>
      <c r="E22" s="99">
        <v>2</v>
      </c>
      <c r="F22" s="26"/>
      <c r="G22" s="26">
        <v>18000</v>
      </c>
      <c r="H22" s="26">
        <v>18000</v>
      </c>
      <c r="I22" s="26"/>
      <c r="J22" s="26"/>
      <c r="K22" s="26"/>
      <c r="L22" s="26"/>
      <c r="M22" s="26"/>
      <c r="N22" s="26"/>
      <c r="O22" s="26"/>
      <c r="P22" s="26"/>
      <c r="Q22" s="26"/>
    </row>
    <row r="23" ht="21" customHeight="true" spans="1:17">
      <c r="A23" s="74" t="s">
        <v>394</v>
      </c>
      <c r="B23" s="72" t="s">
        <v>631</v>
      </c>
      <c r="C23" s="72" t="s">
        <v>632</v>
      </c>
      <c r="D23" s="96" t="s">
        <v>523</v>
      </c>
      <c r="E23" s="99">
        <v>3</v>
      </c>
      <c r="F23" s="26">
        <v>158100</v>
      </c>
      <c r="G23" s="26">
        <v>158100</v>
      </c>
      <c r="H23" s="26">
        <v>158100</v>
      </c>
      <c r="I23" s="26"/>
      <c r="J23" s="26"/>
      <c r="K23" s="26"/>
      <c r="L23" s="26"/>
      <c r="M23" s="26"/>
      <c r="N23" s="26"/>
      <c r="O23" s="26"/>
      <c r="P23" s="26"/>
      <c r="Q23" s="26"/>
    </row>
    <row r="24" ht="21" customHeight="true" spans="1:17">
      <c r="A24" s="74" t="s">
        <v>394</v>
      </c>
      <c r="B24" s="72" t="s">
        <v>633</v>
      </c>
      <c r="C24" s="72" t="s">
        <v>634</v>
      </c>
      <c r="D24" s="96" t="s">
        <v>523</v>
      </c>
      <c r="E24" s="99">
        <v>33</v>
      </c>
      <c r="F24" s="26"/>
      <c r="G24" s="26">
        <v>66000</v>
      </c>
      <c r="H24" s="26">
        <v>66000</v>
      </c>
      <c r="I24" s="26"/>
      <c r="J24" s="26"/>
      <c r="K24" s="26"/>
      <c r="L24" s="26"/>
      <c r="M24" s="26"/>
      <c r="N24" s="26"/>
      <c r="O24" s="26"/>
      <c r="P24" s="26"/>
      <c r="Q24" s="26"/>
    </row>
    <row r="25" ht="21" customHeight="true" spans="1:17">
      <c r="A25" s="74" t="s">
        <v>394</v>
      </c>
      <c r="B25" s="72" t="s">
        <v>635</v>
      </c>
      <c r="C25" s="72" t="s">
        <v>634</v>
      </c>
      <c r="D25" s="96" t="s">
        <v>523</v>
      </c>
      <c r="E25" s="99">
        <v>33</v>
      </c>
      <c r="F25" s="26"/>
      <c r="G25" s="26">
        <v>33000</v>
      </c>
      <c r="H25" s="26">
        <v>33000</v>
      </c>
      <c r="I25" s="26"/>
      <c r="J25" s="26"/>
      <c r="K25" s="26"/>
      <c r="L25" s="26"/>
      <c r="M25" s="26"/>
      <c r="N25" s="26"/>
      <c r="O25" s="26"/>
      <c r="P25" s="26"/>
      <c r="Q25" s="26"/>
    </row>
    <row r="26" ht="21" customHeight="true" spans="1:17">
      <c r="A26" s="74" t="s">
        <v>394</v>
      </c>
      <c r="B26" s="72" t="s">
        <v>612</v>
      </c>
      <c r="C26" s="72" t="s">
        <v>613</v>
      </c>
      <c r="D26" s="96" t="s">
        <v>614</v>
      </c>
      <c r="E26" s="99">
        <v>3</v>
      </c>
      <c r="F26" s="26"/>
      <c r="G26" s="26">
        <v>3000</v>
      </c>
      <c r="H26" s="26">
        <v>3000</v>
      </c>
      <c r="I26" s="26"/>
      <c r="J26" s="26"/>
      <c r="K26" s="26"/>
      <c r="L26" s="26"/>
      <c r="M26" s="26"/>
      <c r="N26" s="26"/>
      <c r="O26" s="26"/>
      <c r="P26" s="26"/>
      <c r="Q26" s="26"/>
    </row>
    <row r="27" ht="21" customHeight="true" spans="1:17">
      <c r="A27" s="74" t="s">
        <v>394</v>
      </c>
      <c r="B27" s="72" t="s">
        <v>636</v>
      </c>
      <c r="C27" s="72" t="s">
        <v>637</v>
      </c>
      <c r="D27" s="96" t="s">
        <v>614</v>
      </c>
      <c r="E27" s="99">
        <v>2</v>
      </c>
      <c r="F27" s="26"/>
      <c r="G27" s="26">
        <v>12000</v>
      </c>
      <c r="H27" s="26">
        <v>12000</v>
      </c>
      <c r="I27" s="26"/>
      <c r="J27" s="26"/>
      <c r="K27" s="26"/>
      <c r="L27" s="26"/>
      <c r="M27" s="26"/>
      <c r="N27" s="26"/>
      <c r="O27" s="26"/>
      <c r="P27" s="26"/>
      <c r="Q27" s="26"/>
    </row>
    <row r="28" ht="21" customHeight="true" spans="1:17">
      <c r="A28" s="74" t="s">
        <v>394</v>
      </c>
      <c r="B28" s="72" t="s">
        <v>638</v>
      </c>
      <c r="C28" s="72" t="s">
        <v>639</v>
      </c>
      <c r="D28" s="96" t="s">
        <v>617</v>
      </c>
      <c r="E28" s="99">
        <v>1</v>
      </c>
      <c r="F28" s="26"/>
      <c r="G28" s="26">
        <v>12900</v>
      </c>
      <c r="H28" s="26">
        <v>12900</v>
      </c>
      <c r="I28" s="26"/>
      <c r="J28" s="26"/>
      <c r="K28" s="26"/>
      <c r="L28" s="26"/>
      <c r="M28" s="26"/>
      <c r="N28" s="26"/>
      <c r="O28" s="26"/>
      <c r="P28" s="26"/>
      <c r="Q28" s="26"/>
    </row>
    <row r="29" ht="21" customHeight="true" spans="1:17">
      <c r="A29" s="74" t="s">
        <v>394</v>
      </c>
      <c r="B29" s="72" t="s">
        <v>640</v>
      </c>
      <c r="C29" s="72" t="s">
        <v>641</v>
      </c>
      <c r="D29" s="96" t="s">
        <v>614</v>
      </c>
      <c r="E29" s="99">
        <v>1</v>
      </c>
      <c r="F29" s="26"/>
      <c r="G29" s="26">
        <v>2000</v>
      </c>
      <c r="H29" s="26">
        <v>2000</v>
      </c>
      <c r="I29" s="26"/>
      <c r="J29" s="26"/>
      <c r="K29" s="26"/>
      <c r="L29" s="26"/>
      <c r="M29" s="26"/>
      <c r="N29" s="26"/>
      <c r="O29" s="26"/>
      <c r="P29" s="26"/>
      <c r="Q29" s="26"/>
    </row>
    <row r="30" ht="21" customHeight="true" spans="1:17">
      <c r="A30" s="74" t="s">
        <v>203</v>
      </c>
      <c r="B30" s="72" t="s">
        <v>642</v>
      </c>
      <c r="C30" s="72" t="s">
        <v>619</v>
      </c>
      <c r="D30" s="96" t="s">
        <v>523</v>
      </c>
      <c r="E30" s="99">
        <v>1</v>
      </c>
      <c r="F30" s="26"/>
      <c r="G30" s="26">
        <v>5000</v>
      </c>
      <c r="H30" s="26">
        <v>5000</v>
      </c>
      <c r="I30" s="26"/>
      <c r="J30" s="26"/>
      <c r="K30" s="26"/>
      <c r="L30" s="26"/>
      <c r="M30" s="26"/>
      <c r="N30" s="26"/>
      <c r="O30" s="26"/>
      <c r="P30" s="26"/>
      <c r="Q30" s="26"/>
    </row>
    <row r="31" ht="21" customHeight="true" spans="1:17">
      <c r="A31" s="74" t="s">
        <v>203</v>
      </c>
      <c r="B31" s="72" t="s">
        <v>643</v>
      </c>
      <c r="C31" s="72" t="s">
        <v>621</v>
      </c>
      <c r="D31" s="96" t="s">
        <v>523</v>
      </c>
      <c r="E31" s="99">
        <v>1</v>
      </c>
      <c r="F31" s="26">
        <v>6000</v>
      </c>
      <c r="G31" s="26">
        <v>6000</v>
      </c>
      <c r="H31" s="26">
        <v>6000</v>
      </c>
      <c r="I31" s="26"/>
      <c r="J31" s="26"/>
      <c r="K31" s="26"/>
      <c r="L31" s="26"/>
      <c r="M31" s="26"/>
      <c r="N31" s="26"/>
      <c r="O31" s="26"/>
      <c r="P31" s="26"/>
      <c r="Q31" s="26"/>
    </row>
    <row r="32" ht="21" customHeight="true" spans="1:17">
      <c r="A32" s="74" t="s">
        <v>203</v>
      </c>
      <c r="B32" s="72" t="s">
        <v>644</v>
      </c>
      <c r="C32" s="72" t="s">
        <v>623</v>
      </c>
      <c r="D32" s="96" t="s">
        <v>523</v>
      </c>
      <c r="E32" s="99">
        <v>1</v>
      </c>
      <c r="F32" s="26"/>
      <c r="G32" s="26">
        <v>4000</v>
      </c>
      <c r="H32" s="26">
        <v>4000</v>
      </c>
      <c r="I32" s="26"/>
      <c r="J32" s="26"/>
      <c r="K32" s="26"/>
      <c r="L32" s="26"/>
      <c r="M32" s="26"/>
      <c r="N32" s="26"/>
      <c r="O32" s="26"/>
      <c r="P32" s="26"/>
      <c r="Q32" s="26"/>
    </row>
    <row r="33" ht="21" customHeight="true" spans="1:17">
      <c r="A33" s="71" t="s">
        <v>51</v>
      </c>
      <c r="B33" s="14"/>
      <c r="C33" s="14"/>
      <c r="D33" s="14"/>
      <c r="E33" s="14"/>
      <c r="F33" s="26">
        <v>251620</v>
      </c>
      <c r="G33" s="26">
        <v>258044.81</v>
      </c>
      <c r="H33" s="26">
        <v>258044.81</v>
      </c>
      <c r="I33" s="26"/>
      <c r="J33" s="26"/>
      <c r="K33" s="26"/>
      <c r="L33" s="26"/>
      <c r="M33" s="26"/>
      <c r="N33" s="26"/>
      <c r="O33" s="26"/>
      <c r="P33" s="26"/>
      <c r="Q33" s="26"/>
    </row>
    <row r="34" ht="21" customHeight="true" spans="1:17">
      <c r="A34" s="74" t="s">
        <v>394</v>
      </c>
      <c r="B34" s="72" t="s">
        <v>645</v>
      </c>
      <c r="C34" s="72" t="s">
        <v>646</v>
      </c>
      <c r="D34" s="96" t="s">
        <v>614</v>
      </c>
      <c r="E34" s="99">
        <v>2</v>
      </c>
      <c r="F34" s="26">
        <v>15200</v>
      </c>
      <c r="G34" s="26">
        <v>15200</v>
      </c>
      <c r="H34" s="26">
        <v>15200</v>
      </c>
      <c r="I34" s="26"/>
      <c r="J34" s="26"/>
      <c r="K34" s="26"/>
      <c r="L34" s="26"/>
      <c r="M34" s="26"/>
      <c r="N34" s="26"/>
      <c r="O34" s="26"/>
      <c r="P34" s="26"/>
      <c r="Q34" s="26"/>
    </row>
    <row r="35" ht="21" customHeight="true" spans="1:17">
      <c r="A35" s="74" t="s">
        <v>394</v>
      </c>
      <c r="B35" s="72" t="s">
        <v>647</v>
      </c>
      <c r="C35" s="72" t="s">
        <v>648</v>
      </c>
      <c r="D35" s="96" t="s">
        <v>614</v>
      </c>
      <c r="E35" s="99">
        <v>9</v>
      </c>
      <c r="F35" s="26">
        <v>13500</v>
      </c>
      <c r="G35" s="26">
        <v>13500</v>
      </c>
      <c r="H35" s="26">
        <v>13500</v>
      </c>
      <c r="I35" s="26"/>
      <c r="J35" s="26"/>
      <c r="K35" s="26"/>
      <c r="L35" s="26"/>
      <c r="M35" s="26"/>
      <c r="N35" s="26"/>
      <c r="O35" s="26"/>
      <c r="P35" s="26"/>
      <c r="Q35" s="26"/>
    </row>
    <row r="36" ht="21" customHeight="true" spans="1:17">
      <c r="A36" s="74" t="s">
        <v>394</v>
      </c>
      <c r="B36" s="72" t="s">
        <v>649</v>
      </c>
      <c r="C36" s="72" t="s">
        <v>650</v>
      </c>
      <c r="D36" s="96" t="s">
        <v>614</v>
      </c>
      <c r="E36" s="99">
        <v>5</v>
      </c>
      <c r="F36" s="26">
        <v>15000</v>
      </c>
      <c r="G36" s="26">
        <v>15000</v>
      </c>
      <c r="H36" s="26">
        <v>15000</v>
      </c>
      <c r="I36" s="26"/>
      <c r="J36" s="26"/>
      <c r="K36" s="26"/>
      <c r="L36" s="26"/>
      <c r="M36" s="26"/>
      <c r="N36" s="26"/>
      <c r="O36" s="26"/>
      <c r="P36" s="26"/>
      <c r="Q36" s="26"/>
    </row>
    <row r="37" ht="21" customHeight="true" spans="1:17">
      <c r="A37" s="74" t="s">
        <v>394</v>
      </c>
      <c r="B37" s="72" t="s">
        <v>651</v>
      </c>
      <c r="C37" s="72" t="s">
        <v>652</v>
      </c>
      <c r="D37" s="96" t="s">
        <v>614</v>
      </c>
      <c r="E37" s="99">
        <v>1</v>
      </c>
      <c r="F37" s="26">
        <v>80000</v>
      </c>
      <c r="G37" s="26">
        <v>80000</v>
      </c>
      <c r="H37" s="26">
        <v>80000</v>
      </c>
      <c r="I37" s="26"/>
      <c r="J37" s="26"/>
      <c r="K37" s="26"/>
      <c r="L37" s="26"/>
      <c r="M37" s="26"/>
      <c r="N37" s="26"/>
      <c r="O37" s="26"/>
      <c r="P37" s="26"/>
      <c r="Q37" s="26"/>
    </row>
    <row r="38" ht="21" customHeight="true" spans="1:17">
      <c r="A38" s="74" t="s">
        <v>394</v>
      </c>
      <c r="B38" s="72" t="s">
        <v>653</v>
      </c>
      <c r="C38" s="72" t="s">
        <v>652</v>
      </c>
      <c r="D38" s="96" t="s">
        <v>614</v>
      </c>
      <c r="E38" s="99">
        <v>1</v>
      </c>
      <c r="F38" s="26">
        <v>20000</v>
      </c>
      <c r="G38" s="26">
        <v>20000</v>
      </c>
      <c r="H38" s="26">
        <v>20000</v>
      </c>
      <c r="I38" s="26"/>
      <c r="J38" s="26"/>
      <c r="K38" s="26"/>
      <c r="L38" s="26"/>
      <c r="M38" s="26"/>
      <c r="N38" s="26"/>
      <c r="O38" s="26"/>
      <c r="P38" s="26"/>
      <c r="Q38" s="26"/>
    </row>
    <row r="39" ht="21" customHeight="true" spans="1:17">
      <c r="A39" s="74" t="s">
        <v>394</v>
      </c>
      <c r="B39" s="72" t="s">
        <v>654</v>
      </c>
      <c r="C39" s="72" t="s">
        <v>655</v>
      </c>
      <c r="D39" s="96" t="s">
        <v>617</v>
      </c>
      <c r="E39" s="99">
        <v>11</v>
      </c>
      <c r="F39" s="26">
        <v>33000</v>
      </c>
      <c r="G39" s="26">
        <v>33000</v>
      </c>
      <c r="H39" s="26">
        <v>33000</v>
      </c>
      <c r="I39" s="26"/>
      <c r="J39" s="26"/>
      <c r="K39" s="26"/>
      <c r="L39" s="26"/>
      <c r="M39" s="26"/>
      <c r="N39" s="26"/>
      <c r="O39" s="26"/>
      <c r="P39" s="26"/>
      <c r="Q39" s="26"/>
    </row>
    <row r="40" ht="21" customHeight="true" spans="1:17">
      <c r="A40" s="74" t="s">
        <v>394</v>
      </c>
      <c r="B40" s="72" t="s">
        <v>612</v>
      </c>
      <c r="C40" s="72" t="s">
        <v>613</v>
      </c>
      <c r="D40" s="96" t="s">
        <v>614</v>
      </c>
      <c r="E40" s="99">
        <v>3</v>
      </c>
      <c r="F40" s="26">
        <v>3000</v>
      </c>
      <c r="G40" s="26">
        <v>3000</v>
      </c>
      <c r="H40" s="26">
        <v>3000</v>
      </c>
      <c r="I40" s="26"/>
      <c r="J40" s="26"/>
      <c r="K40" s="26"/>
      <c r="L40" s="26"/>
      <c r="M40" s="26"/>
      <c r="N40" s="26"/>
      <c r="O40" s="26"/>
      <c r="P40" s="26"/>
      <c r="Q40" s="26"/>
    </row>
    <row r="41" ht="21" customHeight="true" spans="1:17">
      <c r="A41" s="74" t="s">
        <v>394</v>
      </c>
      <c r="B41" s="72" t="s">
        <v>636</v>
      </c>
      <c r="C41" s="72" t="s">
        <v>637</v>
      </c>
      <c r="D41" s="96" t="s">
        <v>614</v>
      </c>
      <c r="E41" s="99">
        <v>11</v>
      </c>
      <c r="F41" s="26">
        <v>66000</v>
      </c>
      <c r="G41" s="26">
        <v>66000</v>
      </c>
      <c r="H41" s="26">
        <v>66000</v>
      </c>
      <c r="I41" s="26"/>
      <c r="J41" s="26"/>
      <c r="K41" s="26"/>
      <c r="L41" s="26"/>
      <c r="M41" s="26"/>
      <c r="N41" s="26"/>
      <c r="O41" s="26"/>
      <c r="P41" s="26"/>
      <c r="Q41" s="26"/>
    </row>
    <row r="42" ht="21" customHeight="true" spans="1:17">
      <c r="A42" s="74" t="s">
        <v>203</v>
      </c>
      <c r="B42" s="72" t="s">
        <v>656</v>
      </c>
      <c r="C42" s="72" t="s">
        <v>621</v>
      </c>
      <c r="D42" s="96" t="s">
        <v>608</v>
      </c>
      <c r="E42" s="99">
        <v>1</v>
      </c>
      <c r="F42" s="26"/>
      <c r="G42" s="26">
        <v>4624.81</v>
      </c>
      <c r="H42" s="26">
        <v>4624.81</v>
      </c>
      <c r="I42" s="26"/>
      <c r="J42" s="26"/>
      <c r="K42" s="26"/>
      <c r="L42" s="26"/>
      <c r="M42" s="26"/>
      <c r="N42" s="26"/>
      <c r="O42" s="26"/>
      <c r="P42" s="26"/>
      <c r="Q42" s="26"/>
    </row>
    <row r="43" ht="21" customHeight="true" spans="1:17">
      <c r="A43" s="74" t="s">
        <v>203</v>
      </c>
      <c r="B43" s="72" t="s">
        <v>622</v>
      </c>
      <c r="C43" s="72" t="s">
        <v>623</v>
      </c>
      <c r="D43" s="96" t="s">
        <v>608</v>
      </c>
      <c r="E43" s="99">
        <v>1</v>
      </c>
      <c r="F43" s="26"/>
      <c r="G43" s="26">
        <v>1800</v>
      </c>
      <c r="H43" s="26">
        <v>1800</v>
      </c>
      <c r="I43" s="26"/>
      <c r="J43" s="26"/>
      <c r="K43" s="26"/>
      <c r="L43" s="26"/>
      <c r="M43" s="26"/>
      <c r="N43" s="26"/>
      <c r="O43" s="26"/>
      <c r="P43" s="26"/>
      <c r="Q43" s="26"/>
    </row>
    <row r="44" ht="21" customHeight="true" spans="1:17">
      <c r="A44" s="74" t="s">
        <v>216</v>
      </c>
      <c r="B44" s="72" t="s">
        <v>657</v>
      </c>
      <c r="C44" s="72" t="s">
        <v>625</v>
      </c>
      <c r="D44" s="96" t="s">
        <v>626</v>
      </c>
      <c r="E44" s="99">
        <v>40</v>
      </c>
      <c r="F44" s="26">
        <v>5920</v>
      </c>
      <c r="G44" s="26">
        <v>5920</v>
      </c>
      <c r="H44" s="26">
        <v>5920</v>
      </c>
      <c r="I44" s="26"/>
      <c r="J44" s="26"/>
      <c r="K44" s="26"/>
      <c r="L44" s="26"/>
      <c r="M44" s="26"/>
      <c r="N44" s="26"/>
      <c r="O44" s="26"/>
      <c r="P44" s="26"/>
      <c r="Q44" s="26"/>
    </row>
    <row r="45" ht="21" customHeight="true" spans="1:17">
      <c r="A45" s="71" t="s">
        <v>53</v>
      </c>
      <c r="B45" s="14"/>
      <c r="C45" s="14"/>
      <c r="D45" s="14"/>
      <c r="E45" s="14"/>
      <c r="F45" s="26">
        <v>12700</v>
      </c>
      <c r="G45" s="26">
        <v>12700</v>
      </c>
      <c r="H45" s="26">
        <v>12700</v>
      </c>
      <c r="I45" s="26"/>
      <c r="J45" s="26"/>
      <c r="K45" s="26"/>
      <c r="L45" s="26"/>
      <c r="M45" s="26"/>
      <c r="N45" s="26"/>
      <c r="O45" s="26"/>
      <c r="P45" s="26"/>
      <c r="Q45" s="26"/>
    </row>
    <row r="46" ht="21" customHeight="true" spans="1:17">
      <c r="A46" s="74" t="s">
        <v>203</v>
      </c>
      <c r="B46" s="72" t="s">
        <v>658</v>
      </c>
      <c r="C46" s="72" t="s">
        <v>619</v>
      </c>
      <c r="D46" s="96" t="s">
        <v>608</v>
      </c>
      <c r="E46" s="99">
        <v>1</v>
      </c>
      <c r="F46" s="26">
        <v>7000</v>
      </c>
      <c r="G46" s="26">
        <v>7000</v>
      </c>
      <c r="H46" s="26">
        <v>7000</v>
      </c>
      <c r="I46" s="26"/>
      <c r="J46" s="26"/>
      <c r="K46" s="26"/>
      <c r="L46" s="26"/>
      <c r="M46" s="26"/>
      <c r="N46" s="26"/>
      <c r="O46" s="26"/>
      <c r="P46" s="26"/>
      <c r="Q46" s="26"/>
    </row>
    <row r="47" ht="21" customHeight="true" spans="1:17">
      <c r="A47" s="74" t="s">
        <v>203</v>
      </c>
      <c r="B47" s="72" t="s">
        <v>659</v>
      </c>
      <c r="C47" s="72" t="s">
        <v>621</v>
      </c>
      <c r="D47" s="96" t="s">
        <v>608</v>
      </c>
      <c r="E47" s="99">
        <v>1</v>
      </c>
      <c r="F47" s="26">
        <v>2700</v>
      </c>
      <c r="G47" s="26">
        <v>2700</v>
      </c>
      <c r="H47" s="26">
        <v>2700</v>
      </c>
      <c r="I47" s="26"/>
      <c r="J47" s="26"/>
      <c r="K47" s="26"/>
      <c r="L47" s="26"/>
      <c r="M47" s="26"/>
      <c r="N47" s="26"/>
      <c r="O47" s="26"/>
      <c r="P47" s="26"/>
      <c r="Q47" s="26"/>
    </row>
    <row r="48" ht="21" customHeight="true" spans="1:17">
      <c r="A48" s="74" t="s">
        <v>203</v>
      </c>
      <c r="B48" s="72" t="s">
        <v>660</v>
      </c>
      <c r="C48" s="72" t="s">
        <v>623</v>
      </c>
      <c r="D48" s="96" t="s">
        <v>608</v>
      </c>
      <c r="E48" s="99">
        <v>1</v>
      </c>
      <c r="F48" s="26">
        <v>3000</v>
      </c>
      <c r="G48" s="26">
        <v>3000</v>
      </c>
      <c r="H48" s="26">
        <v>3000</v>
      </c>
      <c r="I48" s="26"/>
      <c r="J48" s="26"/>
      <c r="K48" s="26"/>
      <c r="L48" s="26"/>
      <c r="M48" s="26"/>
      <c r="N48" s="26"/>
      <c r="O48" s="26"/>
      <c r="P48" s="26"/>
      <c r="Q48" s="26"/>
    </row>
    <row r="49" ht="21" customHeight="true" spans="1:17">
      <c r="A49" s="71" t="s">
        <v>55</v>
      </c>
      <c r="B49" s="14"/>
      <c r="C49" s="14"/>
      <c r="D49" s="14"/>
      <c r="E49" s="14"/>
      <c r="F49" s="26">
        <v>80692.64</v>
      </c>
      <c r="G49" s="26">
        <v>85453.07</v>
      </c>
      <c r="H49" s="26">
        <v>85453.07</v>
      </c>
      <c r="I49" s="26"/>
      <c r="J49" s="26"/>
      <c r="K49" s="26"/>
      <c r="L49" s="26"/>
      <c r="M49" s="26"/>
      <c r="N49" s="26"/>
      <c r="O49" s="26"/>
      <c r="P49" s="26"/>
      <c r="Q49" s="26"/>
    </row>
    <row r="50" ht="21" customHeight="true" spans="1:17">
      <c r="A50" s="74" t="s">
        <v>394</v>
      </c>
      <c r="B50" s="72" t="s">
        <v>661</v>
      </c>
      <c r="C50" s="72" t="s">
        <v>648</v>
      </c>
      <c r="D50" s="96" t="s">
        <v>614</v>
      </c>
      <c r="E50" s="99">
        <v>4</v>
      </c>
      <c r="F50" s="26">
        <v>6000</v>
      </c>
      <c r="G50" s="26">
        <v>6000</v>
      </c>
      <c r="H50" s="26">
        <v>6000</v>
      </c>
      <c r="I50" s="26"/>
      <c r="J50" s="26"/>
      <c r="K50" s="26"/>
      <c r="L50" s="26"/>
      <c r="M50" s="26"/>
      <c r="N50" s="26"/>
      <c r="O50" s="26"/>
      <c r="P50" s="26"/>
      <c r="Q50" s="26"/>
    </row>
    <row r="51" ht="21" customHeight="true" spans="1:17">
      <c r="A51" s="74" t="s">
        <v>394</v>
      </c>
      <c r="B51" s="72" t="s">
        <v>657</v>
      </c>
      <c r="C51" s="72" t="s">
        <v>625</v>
      </c>
      <c r="D51" s="96" t="s">
        <v>626</v>
      </c>
      <c r="E51" s="99">
        <v>1</v>
      </c>
      <c r="F51" s="26">
        <v>21000</v>
      </c>
      <c r="G51" s="26">
        <v>21000</v>
      </c>
      <c r="H51" s="26">
        <v>21000</v>
      </c>
      <c r="I51" s="26"/>
      <c r="J51" s="26"/>
      <c r="K51" s="26"/>
      <c r="L51" s="26"/>
      <c r="M51" s="26"/>
      <c r="N51" s="26"/>
      <c r="O51" s="26"/>
      <c r="P51" s="26"/>
      <c r="Q51" s="26"/>
    </row>
    <row r="52" ht="21" customHeight="true" spans="1:17">
      <c r="A52" s="74" t="s">
        <v>394</v>
      </c>
      <c r="B52" s="72" t="s">
        <v>662</v>
      </c>
      <c r="C52" s="72" t="s">
        <v>663</v>
      </c>
      <c r="D52" s="96" t="s">
        <v>614</v>
      </c>
      <c r="E52" s="99">
        <v>1</v>
      </c>
      <c r="F52" s="26">
        <v>10000</v>
      </c>
      <c r="G52" s="26">
        <v>10000</v>
      </c>
      <c r="H52" s="26">
        <v>10000</v>
      </c>
      <c r="I52" s="26"/>
      <c r="J52" s="26"/>
      <c r="K52" s="26"/>
      <c r="L52" s="26"/>
      <c r="M52" s="26"/>
      <c r="N52" s="26"/>
      <c r="O52" s="26"/>
      <c r="P52" s="26"/>
      <c r="Q52" s="26"/>
    </row>
    <row r="53" ht="21" customHeight="true" spans="1:17">
      <c r="A53" s="74" t="s">
        <v>394</v>
      </c>
      <c r="B53" s="72" t="s">
        <v>664</v>
      </c>
      <c r="C53" s="72" t="s">
        <v>665</v>
      </c>
      <c r="D53" s="96" t="s">
        <v>614</v>
      </c>
      <c r="E53" s="99">
        <v>2</v>
      </c>
      <c r="F53" s="26">
        <v>33000</v>
      </c>
      <c r="G53" s="26">
        <v>33000</v>
      </c>
      <c r="H53" s="26">
        <v>33000</v>
      </c>
      <c r="I53" s="26"/>
      <c r="J53" s="26"/>
      <c r="K53" s="26"/>
      <c r="L53" s="26"/>
      <c r="M53" s="26"/>
      <c r="N53" s="26"/>
      <c r="O53" s="26"/>
      <c r="P53" s="26"/>
      <c r="Q53" s="26"/>
    </row>
    <row r="54" ht="21" customHeight="true" spans="1:17">
      <c r="A54" s="74" t="s">
        <v>203</v>
      </c>
      <c r="B54" s="72" t="s">
        <v>666</v>
      </c>
      <c r="C54" s="72" t="s">
        <v>619</v>
      </c>
      <c r="D54" s="96" t="s">
        <v>523</v>
      </c>
      <c r="E54" s="99">
        <v>1</v>
      </c>
      <c r="F54" s="26"/>
      <c r="G54" s="26">
        <v>4760.43</v>
      </c>
      <c r="H54" s="26">
        <v>4760.43</v>
      </c>
      <c r="I54" s="26"/>
      <c r="J54" s="26"/>
      <c r="K54" s="26"/>
      <c r="L54" s="26"/>
      <c r="M54" s="26"/>
      <c r="N54" s="26"/>
      <c r="O54" s="26"/>
      <c r="P54" s="26"/>
      <c r="Q54" s="26"/>
    </row>
    <row r="55" ht="21" customHeight="true" spans="1:17">
      <c r="A55" s="74" t="s">
        <v>203</v>
      </c>
      <c r="B55" s="72" t="s">
        <v>667</v>
      </c>
      <c r="C55" s="72" t="s">
        <v>621</v>
      </c>
      <c r="D55" s="96" t="s">
        <v>523</v>
      </c>
      <c r="E55" s="99">
        <v>1</v>
      </c>
      <c r="F55" s="26">
        <v>7000</v>
      </c>
      <c r="G55" s="26">
        <v>7000</v>
      </c>
      <c r="H55" s="26">
        <v>7000</v>
      </c>
      <c r="I55" s="26"/>
      <c r="J55" s="26"/>
      <c r="K55" s="26"/>
      <c r="L55" s="26"/>
      <c r="M55" s="26"/>
      <c r="N55" s="26"/>
      <c r="O55" s="26"/>
      <c r="P55" s="26"/>
      <c r="Q55" s="26"/>
    </row>
    <row r="56" ht="21" customHeight="true" spans="1:17">
      <c r="A56" s="74" t="s">
        <v>203</v>
      </c>
      <c r="B56" s="72" t="s">
        <v>668</v>
      </c>
      <c r="C56" s="72" t="s">
        <v>623</v>
      </c>
      <c r="D56" s="96" t="s">
        <v>523</v>
      </c>
      <c r="E56" s="99">
        <v>1</v>
      </c>
      <c r="F56" s="26">
        <v>3692.64</v>
      </c>
      <c r="G56" s="26">
        <v>3692.64</v>
      </c>
      <c r="H56" s="26">
        <v>3692.64</v>
      </c>
      <c r="I56" s="26"/>
      <c r="J56" s="26"/>
      <c r="K56" s="26"/>
      <c r="L56" s="26"/>
      <c r="M56" s="26"/>
      <c r="N56" s="26"/>
      <c r="O56" s="26"/>
      <c r="P56" s="26"/>
      <c r="Q56" s="26"/>
    </row>
    <row r="57" ht="21" customHeight="true" spans="1:17">
      <c r="A57" s="71" t="s">
        <v>57</v>
      </c>
      <c r="B57" s="14"/>
      <c r="C57" s="14"/>
      <c r="D57" s="14"/>
      <c r="E57" s="14"/>
      <c r="F57" s="26">
        <v>380000</v>
      </c>
      <c r="G57" s="26">
        <v>410000</v>
      </c>
      <c r="H57" s="26">
        <v>110000</v>
      </c>
      <c r="I57" s="26"/>
      <c r="J57" s="26"/>
      <c r="K57" s="26"/>
      <c r="L57" s="26">
        <v>300000</v>
      </c>
      <c r="M57" s="26"/>
      <c r="N57" s="26"/>
      <c r="O57" s="26"/>
      <c r="P57" s="26"/>
      <c r="Q57" s="26">
        <v>300000</v>
      </c>
    </row>
    <row r="58" ht="21" customHeight="true" spans="1:17">
      <c r="A58" s="74" t="s">
        <v>394</v>
      </c>
      <c r="B58" s="72" t="s">
        <v>669</v>
      </c>
      <c r="C58" s="72" t="s">
        <v>650</v>
      </c>
      <c r="D58" s="96" t="s">
        <v>614</v>
      </c>
      <c r="E58" s="99">
        <v>4</v>
      </c>
      <c r="F58" s="26">
        <v>12000</v>
      </c>
      <c r="G58" s="26">
        <v>12000</v>
      </c>
      <c r="H58" s="26">
        <v>12000</v>
      </c>
      <c r="I58" s="26"/>
      <c r="J58" s="26"/>
      <c r="K58" s="26"/>
      <c r="L58" s="26"/>
      <c r="M58" s="26"/>
      <c r="N58" s="26"/>
      <c r="O58" s="26"/>
      <c r="P58" s="26"/>
      <c r="Q58" s="26"/>
    </row>
    <row r="59" ht="38" customHeight="true" spans="1:17">
      <c r="A59" s="74" t="s">
        <v>394</v>
      </c>
      <c r="B59" s="72" t="s">
        <v>670</v>
      </c>
      <c r="C59" s="72" t="s">
        <v>671</v>
      </c>
      <c r="D59" s="96" t="s">
        <v>608</v>
      </c>
      <c r="E59" s="99">
        <v>1</v>
      </c>
      <c r="F59" s="26">
        <v>20000</v>
      </c>
      <c r="G59" s="26">
        <v>20000</v>
      </c>
      <c r="H59" s="26">
        <v>20000</v>
      </c>
      <c r="I59" s="26"/>
      <c r="J59" s="26"/>
      <c r="K59" s="26"/>
      <c r="L59" s="26"/>
      <c r="M59" s="26"/>
      <c r="N59" s="26"/>
      <c r="O59" s="26"/>
      <c r="P59" s="26"/>
      <c r="Q59" s="26"/>
    </row>
    <row r="60" ht="21" customHeight="true" spans="1:17">
      <c r="A60" s="74" t="s">
        <v>394</v>
      </c>
      <c r="B60" s="72" t="s">
        <v>672</v>
      </c>
      <c r="C60" s="72" t="s">
        <v>607</v>
      </c>
      <c r="D60" s="96" t="s">
        <v>523</v>
      </c>
      <c r="E60" s="99">
        <v>3</v>
      </c>
      <c r="F60" s="26">
        <v>300000</v>
      </c>
      <c r="G60" s="26">
        <v>300000</v>
      </c>
      <c r="H60" s="26"/>
      <c r="I60" s="26"/>
      <c r="J60" s="26"/>
      <c r="K60" s="26"/>
      <c r="L60" s="26">
        <v>300000</v>
      </c>
      <c r="M60" s="26"/>
      <c r="N60" s="26"/>
      <c r="O60" s="26"/>
      <c r="P60" s="26"/>
      <c r="Q60" s="26">
        <v>300000</v>
      </c>
    </row>
    <row r="61" ht="21" customHeight="true" spans="1:17">
      <c r="A61" s="74" t="s">
        <v>203</v>
      </c>
      <c r="B61" s="72" t="s">
        <v>618</v>
      </c>
      <c r="C61" s="72" t="s">
        <v>619</v>
      </c>
      <c r="D61" s="96" t="s">
        <v>608</v>
      </c>
      <c r="E61" s="99">
        <v>1</v>
      </c>
      <c r="F61" s="26"/>
      <c r="G61" s="26">
        <v>10000</v>
      </c>
      <c r="H61" s="26">
        <v>10000</v>
      </c>
      <c r="I61" s="26"/>
      <c r="J61" s="26"/>
      <c r="K61" s="26"/>
      <c r="L61" s="26"/>
      <c r="M61" s="26"/>
      <c r="N61" s="26"/>
      <c r="O61" s="26"/>
      <c r="P61" s="26"/>
      <c r="Q61" s="26"/>
    </row>
    <row r="62" ht="21" customHeight="true" spans="1:17">
      <c r="A62" s="74" t="s">
        <v>203</v>
      </c>
      <c r="B62" s="72" t="s">
        <v>643</v>
      </c>
      <c r="C62" s="72" t="s">
        <v>621</v>
      </c>
      <c r="D62" s="96" t="s">
        <v>608</v>
      </c>
      <c r="E62" s="99">
        <v>1</v>
      </c>
      <c r="F62" s="26"/>
      <c r="G62" s="26">
        <v>16000</v>
      </c>
      <c r="H62" s="26">
        <v>16000</v>
      </c>
      <c r="I62" s="26"/>
      <c r="J62" s="26"/>
      <c r="K62" s="26"/>
      <c r="L62" s="26"/>
      <c r="M62" s="26"/>
      <c r="N62" s="26"/>
      <c r="O62" s="26"/>
      <c r="P62" s="26"/>
      <c r="Q62" s="26"/>
    </row>
    <row r="63" ht="21" customHeight="true" spans="1:17">
      <c r="A63" s="74" t="s">
        <v>203</v>
      </c>
      <c r="B63" s="72" t="s">
        <v>673</v>
      </c>
      <c r="C63" s="72" t="s">
        <v>623</v>
      </c>
      <c r="D63" s="96" t="s">
        <v>608</v>
      </c>
      <c r="E63" s="99">
        <v>1</v>
      </c>
      <c r="F63" s="26"/>
      <c r="G63" s="26">
        <v>4000</v>
      </c>
      <c r="H63" s="26">
        <v>4000</v>
      </c>
      <c r="I63" s="26"/>
      <c r="J63" s="26"/>
      <c r="K63" s="26"/>
      <c r="L63" s="26"/>
      <c r="M63" s="26"/>
      <c r="N63" s="26"/>
      <c r="O63" s="26"/>
      <c r="P63" s="26"/>
      <c r="Q63" s="26"/>
    </row>
    <row r="64" ht="21" customHeight="true" spans="1:17">
      <c r="A64" s="74" t="s">
        <v>216</v>
      </c>
      <c r="B64" s="72" t="s">
        <v>674</v>
      </c>
      <c r="C64" s="72" t="s">
        <v>675</v>
      </c>
      <c r="D64" s="96" t="s">
        <v>608</v>
      </c>
      <c r="E64" s="99">
        <v>1</v>
      </c>
      <c r="F64" s="26">
        <v>48000</v>
      </c>
      <c r="G64" s="26">
        <v>48000</v>
      </c>
      <c r="H64" s="26">
        <v>48000</v>
      </c>
      <c r="I64" s="26"/>
      <c r="J64" s="26"/>
      <c r="K64" s="26"/>
      <c r="L64" s="26"/>
      <c r="M64" s="26"/>
      <c r="N64" s="26"/>
      <c r="O64" s="26"/>
      <c r="P64" s="26"/>
      <c r="Q64" s="26"/>
    </row>
    <row r="65" ht="21" customHeight="true" spans="1:17">
      <c r="A65" s="71" t="s">
        <v>59</v>
      </c>
      <c r="B65" s="14"/>
      <c r="C65" s="14"/>
      <c r="D65" s="14"/>
      <c r="E65" s="14"/>
      <c r="F65" s="26">
        <v>99500</v>
      </c>
      <c r="G65" s="26">
        <v>109500</v>
      </c>
      <c r="H65" s="26">
        <v>109500</v>
      </c>
      <c r="I65" s="26"/>
      <c r="J65" s="26"/>
      <c r="K65" s="26"/>
      <c r="L65" s="26"/>
      <c r="M65" s="26"/>
      <c r="N65" s="26"/>
      <c r="O65" s="26"/>
      <c r="P65" s="26"/>
      <c r="Q65" s="26"/>
    </row>
    <row r="66" ht="21" customHeight="true" spans="1:17">
      <c r="A66" s="74" t="s">
        <v>394</v>
      </c>
      <c r="B66" s="72" t="s">
        <v>647</v>
      </c>
      <c r="C66" s="72" t="s">
        <v>648</v>
      </c>
      <c r="D66" s="96" t="s">
        <v>614</v>
      </c>
      <c r="E66" s="99">
        <v>1</v>
      </c>
      <c r="F66" s="26">
        <v>1500</v>
      </c>
      <c r="G66" s="26">
        <v>1500</v>
      </c>
      <c r="H66" s="26">
        <v>1500</v>
      </c>
      <c r="I66" s="26"/>
      <c r="J66" s="26"/>
      <c r="K66" s="26"/>
      <c r="L66" s="26"/>
      <c r="M66" s="26"/>
      <c r="N66" s="26"/>
      <c r="O66" s="26"/>
      <c r="P66" s="26"/>
      <c r="Q66" s="26"/>
    </row>
    <row r="67" ht="21" customHeight="true" spans="1:17">
      <c r="A67" s="74" t="s">
        <v>394</v>
      </c>
      <c r="B67" s="72" t="s">
        <v>651</v>
      </c>
      <c r="C67" s="72" t="s">
        <v>652</v>
      </c>
      <c r="D67" s="96" t="s">
        <v>614</v>
      </c>
      <c r="E67" s="99">
        <v>1</v>
      </c>
      <c r="F67" s="26">
        <v>80000</v>
      </c>
      <c r="G67" s="26">
        <v>80000</v>
      </c>
      <c r="H67" s="26">
        <v>80000</v>
      </c>
      <c r="I67" s="26"/>
      <c r="J67" s="26"/>
      <c r="K67" s="26"/>
      <c r="L67" s="26"/>
      <c r="M67" s="26"/>
      <c r="N67" s="26"/>
      <c r="O67" s="26"/>
      <c r="P67" s="26"/>
      <c r="Q67" s="26"/>
    </row>
    <row r="68" ht="21" customHeight="true" spans="1:17">
      <c r="A68" s="74" t="s">
        <v>394</v>
      </c>
      <c r="B68" s="72" t="s">
        <v>653</v>
      </c>
      <c r="C68" s="72" t="s">
        <v>652</v>
      </c>
      <c r="D68" s="96" t="s">
        <v>614</v>
      </c>
      <c r="E68" s="99">
        <v>1</v>
      </c>
      <c r="F68" s="26">
        <v>10000</v>
      </c>
      <c r="G68" s="26">
        <v>10000</v>
      </c>
      <c r="H68" s="26">
        <v>10000</v>
      </c>
      <c r="I68" s="26"/>
      <c r="J68" s="26"/>
      <c r="K68" s="26"/>
      <c r="L68" s="26"/>
      <c r="M68" s="26"/>
      <c r="N68" s="26"/>
      <c r="O68" s="26"/>
      <c r="P68" s="26"/>
      <c r="Q68" s="26"/>
    </row>
    <row r="69" ht="21" customHeight="true" spans="1:17">
      <c r="A69" s="74" t="s">
        <v>203</v>
      </c>
      <c r="B69" s="72" t="s">
        <v>658</v>
      </c>
      <c r="C69" s="72" t="s">
        <v>619</v>
      </c>
      <c r="D69" s="96" t="s">
        <v>608</v>
      </c>
      <c r="E69" s="99">
        <v>1</v>
      </c>
      <c r="F69" s="26"/>
      <c r="G69" s="26">
        <v>10000</v>
      </c>
      <c r="H69" s="26">
        <v>10000</v>
      </c>
      <c r="I69" s="26"/>
      <c r="J69" s="26"/>
      <c r="K69" s="26"/>
      <c r="L69" s="26"/>
      <c r="M69" s="26"/>
      <c r="N69" s="26"/>
      <c r="O69" s="26"/>
      <c r="P69" s="26"/>
      <c r="Q69" s="26"/>
    </row>
    <row r="70" ht="21" customHeight="true" spans="1:17">
      <c r="A70" s="74" t="s">
        <v>203</v>
      </c>
      <c r="B70" s="72" t="s">
        <v>676</v>
      </c>
      <c r="C70" s="72" t="s">
        <v>621</v>
      </c>
      <c r="D70" s="96" t="s">
        <v>608</v>
      </c>
      <c r="E70" s="99">
        <v>1</v>
      </c>
      <c r="F70" s="26">
        <v>5500</v>
      </c>
      <c r="G70" s="26">
        <v>5500</v>
      </c>
      <c r="H70" s="26">
        <v>5500</v>
      </c>
      <c r="I70" s="26"/>
      <c r="J70" s="26"/>
      <c r="K70" s="26"/>
      <c r="L70" s="26"/>
      <c r="M70" s="26"/>
      <c r="N70" s="26"/>
      <c r="O70" s="26"/>
      <c r="P70" s="26"/>
      <c r="Q70" s="26"/>
    </row>
    <row r="71" ht="21" customHeight="true" spans="1:17">
      <c r="A71" s="74" t="s">
        <v>203</v>
      </c>
      <c r="B71" s="72" t="s">
        <v>660</v>
      </c>
      <c r="C71" s="72" t="s">
        <v>623</v>
      </c>
      <c r="D71" s="96" t="s">
        <v>608</v>
      </c>
      <c r="E71" s="99">
        <v>1</v>
      </c>
      <c r="F71" s="26">
        <v>2500</v>
      </c>
      <c r="G71" s="26">
        <v>2500</v>
      </c>
      <c r="H71" s="26">
        <v>2500</v>
      </c>
      <c r="I71" s="26"/>
      <c r="J71" s="26"/>
      <c r="K71" s="26"/>
      <c r="L71" s="26"/>
      <c r="M71" s="26"/>
      <c r="N71" s="26"/>
      <c r="O71" s="26"/>
      <c r="P71" s="26"/>
      <c r="Q71" s="26"/>
    </row>
    <row r="72" ht="21" customHeight="true" spans="1:17">
      <c r="A72" s="71" t="s">
        <v>61</v>
      </c>
      <c r="B72" s="14"/>
      <c r="C72" s="14"/>
      <c r="D72" s="14"/>
      <c r="E72" s="14"/>
      <c r="F72" s="26">
        <v>23250</v>
      </c>
      <c r="G72" s="26">
        <v>32456.54</v>
      </c>
      <c r="H72" s="26">
        <v>32456.54</v>
      </c>
      <c r="I72" s="26"/>
      <c r="J72" s="26"/>
      <c r="K72" s="26"/>
      <c r="L72" s="26"/>
      <c r="M72" s="26"/>
      <c r="N72" s="26"/>
      <c r="O72" s="26"/>
      <c r="P72" s="26"/>
      <c r="Q72" s="26"/>
    </row>
    <row r="73" ht="21" customHeight="true" spans="1:17">
      <c r="A73" s="74" t="s">
        <v>394</v>
      </c>
      <c r="B73" s="72" t="s">
        <v>677</v>
      </c>
      <c r="C73" s="72" t="s">
        <v>678</v>
      </c>
      <c r="D73" s="96" t="s">
        <v>456</v>
      </c>
      <c r="E73" s="99">
        <v>1</v>
      </c>
      <c r="F73" s="26">
        <v>3000</v>
      </c>
      <c r="G73" s="26">
        <v>3000</v>
      </c>
      <c r="H73" s="26">
        <v>3000</v>
      </c>
      <c r="I73" s="26"/>
      <c r="J73" s="26"/>
      <c r="K73" s="26"/>
      <c r="L73" s="26"/>
      <c r="M73" s="26"/>
      <c r="N73" s="26"/>
      <c r="O73" s="26"/>
      <c r="P73" s="26"/>
      <c r="Q73" s="26"/>
    </row>
    <row r="74" ht="21" customHeight="true" spans="1:17">
      <c r="A74" s="74" t="s">
        <v>394</v>
      </c>
      <c r="B74" s="72" t="s">
        <v>612</v>
      </c>
      <c r="C74" s="72" t="s">
        <v>613</v>
      </c>
      <c r="D74" s="96" t="s">
        <v>614</v>
      </c>
      <c r="E74" s="99">
        <v>3</v>
      </c>
      <c r="F74" s="26">
        <v>3000</v>
      </c>
      <c r="G74" s="26">
        <v>3000</v>
      </c>
      <c r="H74" s="26">
        <v>3000</v>
      </c>
      <c r="I74" s="26"/>
      <c r="J74" s="26"/>
      <c r="K74" s="26"/>
      <c r="L74" s="26"/>
      <c r="M74" s="26"/>
      <c r="N74" s="26"/>
      <c r="O74" s="26"/>
      <c r="P74" s="26"/>
      <c r="Q74" s="26"/>
    </row>
    <row r="75" ht="21" customHeight="true" spans="1:17">
      <c r="A75" s="74" t="s">
        <v>394</v>
      </c>
      <c r="B75" s="72" t="s">
        <v>679</v>
      </c>
      <c r="C75" s="72" t="s">
        <v>680</v>
      </c>
      <c r="D75" s="96" t="s">
        <v>611</v>
      </c>
      <c r="E75" s="99">
        <v>12</v>
      </c>
      <c r="F75" s="26">
        <v>12000</v>
      </c>
      <c r="G75" s="26">
        <v>12000</v>
      </c>
      <c r="H75" s="26">
        <v>12000</v>
      </c>
      <c r="I75" s="26"/>
      <c r="J75" s="26"/>
      <c r="K75" s="26"/>
      <c r="L75" s="26"/>
      <c r="M75" s="26"/>
      <c r="N75" s="26"/>
      <c r="O75" s="26"/>
      <c r="P75" s="26"/>
      <c r="Q75" s="26"/>
    </row>
    <row r="76" ht="21" customHeight="true" spans="1:17">
      <c r="A76" s="74" t="s">
        <v>203</v>
      </c>
      <c r="B76" s="72" t="s">
        <v>681</v>
      </c>
      <c r="C76" s="72" t="s">
        <v>619</v>
      </c>
      <c r="D76" s="96" t="s">
        <v>608</v>
      </c>
      <c r="E76" s="99">
        <v>1</v>
      </c>
      <c r="F76" s="26"/>
      <c r="G76" s="26">
        <v>1000</v>
      </c>
      <c r="H76" s="26">
        <v>1000</v>
      </c>
      <c r="I76" s="26"/>
      <c r="J76" s="26"/>
      <c r="K76" s="26"/>
      <c r="L76" s="26"/>
      <c r="M76" s="26"/>
      <c r="N76" s="26"/>
      <c r="O76" s="26"/>
      <c r="P76" s="26"/>
      <c r="Q76" s="26"/>
    </row>
    <row r="77" ht="21" customHeight="true" spans="1:17">
      <c r="A77" s="74" t="s">
        <v>203</v>
      </c>
      <c r="B77" s="72" t="s">
        <v>682</v>
      </c>
      <c r="C77" s="72" t="s">
        <v>621</v>
      </c>
      <c r="D77" s="96" t="s">
        <v>608</v>
      </c>
      <c r="E77" s="99">
        <v>1</v>
      </c>
      <c r="F77" s="26"/>
      <c r="G77" s="26">
        <v>5000</v>
      </c>
      <c r="H77" s="26">
        <v>5000</v>
      </c>
      <c r="I77" s="26"/>
      <c r="J77" s="26"/>
      <c r="K77" s="26"/>
      <c r="L77" s="26"/>
      <c r="M77" s="26"/>
      <c r="N77" s="26"/>
      <c r="O77" s="26"/>
      <c r="P77" s="26"/>
      <c r="Q77" s="26"/>
    </row>
    <row r="78" ht="21" customHeight="true" spans="1:17">
      <c r="A78" s="74" t="s">
        <v>203</v>
      </c>
      <c r="B78" s="72" t="s">
        <v>683</v>
      </c>
      <c r="C78" s="72" t="s">
        <v>623</v>
      </c>
      <c r="D78" s="96" t="s">
        <v>608</v>
      </c>
      <c r="E78" s="99">
        <v>1</v>
      </c>
      <c r="F78" s="26"/>
      <c r="G78" s="26">
        <v>3206.54</v>
      </c>
      <c r="H78" s="26">
        <v>3206.54</v>
      </c>
      <c r="I78" s="26"/>
      <c r="J78" s="26"/>
      <c r="K78" s="26"/>
      <c r="L78" s="26"/>
      <c r="M78" s="26"/>
      <c r="N78" s="26"/>
      <c r="O78" s="26"/>
      <c r="P78" s="26"/>
      <c r="Q78" s="26"/>
    </row>
    <row r="79" ht="21" customHeight="true" spans="1:17">
      <c r="A79" s="74" t="s">
        <v>216</v>
      </c>
      <c r="B79" s="72" t="s">
        <v>657</v>
      </c>
      <c r="C79" s="72" t="s">
        <v>625</v>
      </c>
      <c r="D79" s="96" t="s">
        <v>626</v>
      </c>
      <c r="E79" s="99">
        <v>35</v>
      </c>
      <c r="F79" s="26">
        <v>5250</v>
      </c>
      <c r="G79" s="26">
        <v>5250</v>
      </c>
      <c r="H79" s="26">
        <v>5250</v>
      </c>
      <c r="I79" s="26"/>
      <c r="J79" s="26"/>
      <c r="K79" s="26"/>
      <c r="L79" s="26"/>
      <c r="M79" s="26"/>
      <c r="N79" s="26"/>
      <c r="O79" s="26"/>
      <c r="P79" s="26"/>
      <c r="Q79" s="26"/>
    </row>
    <row r="80" ht="21" customHeight="true" spans="1:17">
      <c r="A80" s="71" t="s">
        <v>63</v>
      </c>
      <c r="B80" s="14"/>
      <c r="C80" s="14"/>
      <c r="D80" s="14"/>
      <c r="E80" s="14"/>
      <c r="F80" s="26">
        <v>24788</v>
      </c>
      <c r="G80" s="26">
        <v>24788</v>
      </c>
      <c r="H80" s="26">
        <v>24788</v>
      </c>
      <c r="I80" s="26"/>
      <c r="J80" s="26"/>
      <c r="K80" s="26"/>
      <c r="L80" s="26"/>
      <c r="M80" s="26"/>
      <c r="N80" s="26"/>
      <c r="O80" s="26"/>
      <c r="P80" s="26"/>
      <c r="Q80" s="26"/>
    </row>
    <row r="81" ht="21" customHeight="true" spans="1:17">
      <c r="A81" s="74" t="s">
        <v>203</v>
      </c>
      <c r="B81" s="72" t="s">
        <v>684</v>
      </c>
      <c r="C81" s="72" t="s">
        <v>619</v>
      </c>
      <c r="D81" s="96" t="s">
        <v>542</v>
      </c>
      <c r="E81" s="99">
        <v>50</v>
      </c>
      <c r="F81" s="26">
        <v>10000</v>
      </c>
      <c r="G81" s="26">
        <v>10000</v>
      </c>
      <c r="H81" s="26">
        <v>10000</v>
      </c>
      <c r="I81" s="26"/>
      <c r="J81" s="26"/>
      <c r="K81" s="26"/>
      <c r="L81" s="26"/>
      <c r="M81" s="26"/>
      <c r="N81" s="26"/>
      <c r="O81" s="26"/>
      <c r="P81" s="26"/>
      <c r="Q81" s="26"/>
    </row>
    <row r="82" ht="21" customHeight="true" spans="1:17">
      <c r="A82" s="74" t="s">
        <v>203</v>
      </c>
      <c r="B82" s="72" t="s">
        <v>676</v>
      </c>
      <c r="C82" s="72" t="s">
        <v>621</v>
      </c>
      <c r="D82" s="96" t="s">
        <v>542</v>
      </c>
      <c r="E82" s="99">
        <v>15</v>
      </c>
      <c r="F82" s="26">
        <v>7500</v>
      </c>
      <c r="G82" s="26">
        <v>7500</v>
      </c>
      <c r="H82" s="26">
        <v>7500</v>
      </c>
      <c r="I82" s="26"/>
      <c r="J82" s="26"/>
      <c r="K82" s="26"/>
      <c r="L82" s="26"/>
      <c r="M82" s="26"/>
      <c r="N82" s="26"/>
      <c r="O82" s="26"/>
      <c r="P82" s="26"/>
      <c r="Q82" s="26"/>
    </row>
    <row r="83" ht="21" customHeight="true" spans="1:17">
      <c r="A83" s="74" t="s">
        <v>203</v>
      </c>
      <c r="B83" s="72" t="s">
        <v>622</v>
      </c>
      <c r="C83" s="72" t="s">
        <v>623</v>
      </c>
      <c r="D83" s="96" t="s">
        <v>542</v>
      </c>
      <c r="E83" s="99">
        <v>1</v>
      </c>
      <c r="F83" s="26">
        <v>2300</v>
      </c>
      <c r="G83" s="26">
        <v>2300</v>
      </c>
      <c r="H83" s="26">
        <v>2300</v>
      </c>
      <c r="I83" s="26"/>
      <c r="J83" s="26"/>
      <c r="K83" s="26"/>
      <c r="L83" s="26"/>
      <c r="M83" s="26"/>
      <c r="N83" s="26"/>
      <c r="O83" s="26"/>
      <c r="P83" s="26"/>
      <c r="Q83" s="26"/>
    </row>
    <row r="84" ht="21" customHeight="true" spans="1:17">
      <c r="A84" s="74" t="s">
        <v>216</v>
      </c>
      <c r="B84" s="72" t="s">
        <v>685</v>
      </c>
      <c r="C84" s="72" t="s">
        <v>625</v>
      </c>
      <c r="D84" s="96" t="s">
        <v>626</v>
      </c>
      <c r="E84" s="99">
        <v>29</v>
      </c>
      <c r="F84" s="26">
        <v>4988</v>
      </c>
      <c r="G84" s="26">
        <v>4988</v>
      </c>
      <c r="H84" s="26">
        <v>4988</v>
      </c>
      <c r="I84" s="26"/>
      <c r="J84" s="26"/>
      <c r="K84" s="26"/>
      <c r="L84" s="26"/>
      <c r="M84" s="26"/>
      <c r="N84" s="26"/>
      <c r="O84" s="26"/>
      <c r="P84" s="26"/>
      <c r="Q84" s="26"/>
    </row>
    <row r="85" ht="21" customHeight="true" spans="1:17">
      <c r="A85" s="71" t="s">
        <v>65</v>
      </c>
      <c r="B85" s="14"/>
      <c r="C85" s="14"/>
      <c r="D85" s="14"/>
      <c r="E85" s="14"/>
      <c r="F85" s="26">
        <v>8500</v>
      </c>
      <c r="G85" s="26">
        <v>18000</v>
      </c>
      <c r="H85" s="26">
        <v>18000</v>
      </c>
      <c r="I85" s="26"/>
      <c r="J85" s="26"/>
      <c r="K85" s="26"/>
      <c r="L85" s="26"/>
      <c r="M85" s="26"/>
      <c r="N85" s="26"/>
      <c r="O85" s="26"/>
      <c r="P85" s="26"/>
      <c r="Q85" s="26"/>
    </row>
    <row r="86" ht="21" customHeight="true" spans="1:17">
      <c r="A86" s="74" t="s">
        <v>425</v>
      </c>
      <c r="B86" s="72" t="s">
        <v>633</v>
      </c>
      <c r="C86" s="72" t="s">
        <v>655</v>
      </c>
      <c r="D86" s="96" t="s">
        <v>523</v>
      </c>
      <c r="E86" s="99">
        <v>1</v>
      </c>
      <c r="F86" s="26">
        <v>4000</v>
      </c>
      <c r="G86" s="26">
        <v>4000</v>
      </c>
      <c r="H86" s="26">
        <v>4000</v>
      </c>
      <c r="I86" s="26"/>
      <c r="J86" s="26"/>
      <c r="K86" s="26"/>
      <c r="L86" s="26"/>
      <c r="M86" s="26"/>
      <c r="N86" s="26"/>
      <c r="O86" s="26"/>
      <c r="P86" s="26"/>
      <c r="Q86" s="26"/>
    </row>
    <row r="87" ht="21" customHeight="true" spans="1:17">
      <c r="A87" s="74" t="s">
        <v>203</v>
      </c>
      <c r="B87" s="72" t="s">
        <v>686</v>
      </c>
      <c r="C87" s="72" t="s">
        <v>619</v>
      </c>
      <c r="D87" s="96" t="s">
        <v>523</v>
      </c>
      <c r="E87" s="99">
        <v>1</v>
      </c>
      <c r="F87" s="26"/>
      <c r="G87" s="26">
        <v>5000</v>
      </c>
      <c r="H87" s="26">
        <v>5000</v>
      </c>
      <c r="I87" s="26"/>
      <c r="J87" s="26"/>
      <c r="K87" s="26"/>
      <c r="L87" s="26"/>
      <c r="M87" s="26"/>
      <c r="N87" s="26"/>
      <c r="O87" s="26"/>
      <c r="P87" s="26"/>
      <c r="Q87" s="26"/>
    </row>
    <row r="88" ht="21" customHeight="true" spans="1:17">
      <c r="A88" s="74" t="s">
        <v>203</v>
      </c>
      <c r="B88" s="72" t="s">
        <v>686</v>
      </c>
      <c r="C88" s="72" t="s">
        <v>621</v>
      </c>
      <c r="D88" s="96" t="s">
        <v>523</v>
      </c>
      <c r="E88" s="99">
        <v>1</v>
      </c>
      <c r="F88" s="26"/>
      <c r="G88" s="26">
        <v>2000</v>
      </c>
      <c r="H88" s="26">
        <v>2000</v>
      </c>
      <c r="I88" s="26"/>
      <c r="J88" s="26"/>
      <c r="K88" s="26"/>
      <c r="L88" s="26"/>
      <c r="M88" s="26"/>
      <c r="N88" s="26"/>
      <c r="O88" s="26"/>
      <c r="P88" s="26"/>
      <c r="Q88" s="26"/>
    </row>
    <row r="89" ht="21" customHeight="true" spans="1:17">
      <c r="A89" s="74" t="s">
        <v>203</v>
      </c>
      <c r="B89" s="72" t="s">
        <v>622</v>
      </c>
      <c r="C89" s="72" t="s">
        <v>623</v>
      </c>
      <c r="D89" s="96" t="s">
        <v>523</v>
      </c>
      <c r="E89" s="99">
        <v>1</v>
      </c>
      <c r="F89" s="26"/>
      <c r="G89" s="26">
        <v>2500</v>
      </c>
      <c r="H89" s="26">
        <v>2500</v>
      </c>
      <c r="I89" s="26"/>
      <c r="J89" s="26"/>
      <c r="K89" s="26"/>
      <c r="L89" s="26"/>
      <c r="M89" s="26"/>
      <c r="N89" s="26"/>
      <c r="O89" s="26"/>
      <c r="P89" s="26"/>
      <c r="Q89" s="26"/>
    </row>
    <row r="90" ht="21" customHeight="true" spans="1:17">
      <c r="A90" s="74" t="s">
        <v>216</v>
      </c>
      <c r="B90" s="72" t="s">
        <v>657</v>
      </c>
      <c r="C90" s="72" t="s">
        <v>625</v>
      </c>
      <c r="D90" s="96" t="s">
        <v>626</v>
      </c>
      <c r="E90" s="99">
        <v>30</v>
      </c>
      <c r="F90" s="26">
        <v>4500</v>
      </c>
      <c r="G90" s="26">
        <v>4500</v>
      </c>
      <c r="H90" s="26">
        <v>4500</v>
      </c>
      <c r="I90" s="26"/>
      <c r="J90" s="26"/>
      <c r="K90" s="26"/>
      <c r="L90" s="26"/>
      <c r="M90" s="26"/>
      <c r="N90" s="26"/>
      <c r="O90" s="26"/>
      <c r="P90" s="26"/>
      <c r="Q90" s="26"/>
    </row>
    <row r="91" ht="21" customHeight="true" spans="1:17">
      <c r="A91" s="71" t="s">
        <v>67</v>
      </c>
      <c r="B91" s="14"/>
      <c r="C91" s="14"/>
      <c r="D91" s="14"/>
      <c r="E91" s="14"/>
      <c r="F91" s="26">
        <v>52050</v>
      </c>
      <c r="G91" s="26">
        <v>64877.95</v>
      </c>
      <c r="H91" s="26">
        <v>64877.95</v>
      </c>
      <c r="I91" s="26"/>
      <c r="J91" s="26"/>
      <c r="K91" s="26"/>
      <c r="L91" s="26"/>
      <c r="M91" s="26"/>
      <c r="N91" s="26"/>
      <c r="O91" s="26"/>
      <c r="P91" s="26"/>
      <c r="Q91" s="26"/>
    </row>
    <row r="92" ht="21" customHeight="true" spans="1:17">
      <c r="A92" s="74" t="s">
        <v>394</v>
      </c>
      <c r="B92" s="72" t="s">
        <v>687</v>
      </c>
      <c r="C92" s="72" t="s">
        <v>648</v>
      </c>
      <c r="D92" s="96" t="s">
        <v>614</v>
      </c>
      <c r="E92" s="99">
        <v>1</v>
      </c>
      <c r="F92" s="26">
        <v>1500</v>
      </c>
      <c r="G92" s="26">
        <v>1500</v>
      </c>
      <c r="H92" s="26">
        <v>1500</v>
      </c>
      <c r="I92" s="26"/>
      <c r="J92" s="26"/>
      <c r="K92" s="26"/>
      <c r="L92" s="26"/>
      <c r="M92" s="26"/>
      <c r="N92" s="26"/>
      <c r="O92" s="26"/>
      <c r="P92" s="26"/>
      <c r="Q92" s="26"/>
    </row>
    <row r="93" ht="21" customHeight="true" spans="1:17">
      <c r="A93" s="74" t="s">
        <v>394</v>
      </c>
      <c r="B93" s="72" t="s">
        <v>657</v>
      </c>
      <c r="C93" s="72" t="s">
        <v>625</v>
      </c>
      <c r="D93" s="96" t="s">
        <v>626</v>
      </c>
      <c r="E93" s="99">
        <v>20</v>
      </c>
      <c r="F93" s="26">
        <v>4200</v>
      </c>
      <c r="G93" s="26">
        <v>4200</v>
      </c>
      <c r="H93" s="26">
        <v>4200</v>
      </c>
      <c r="I93" s="26"/>
      <c r="J93" s="26"/>
      <c r="K93" s="26"/>
      <c r="L93" s="26"/>
      <c r="M93" s="26"/>
      <c r="N93" s="26"/>
      <c r="O93" s="26"/>
      <c r="P93" s="26"/>
      <c r="Q93" s="26"/>
    </row>
    <row r="94" ht="21" customHeight="true" spans="1:17">
      <c r="A94" s="74" t="s">
        <v>394</v>
      </c>
      <c r="B94" s="72" t="s">
        <v>688</v>
      </c>
      <c r="C94" s="72" t="s">
        <v>613</v>
      </c>
      <c r="D94" s="96" t="s">
        <v>614</v>
      </c>
      <c r="E94" s="99">
        <v>1</v>
      </c>
      <c r="F94" s="26">
        <v>1000</v>
      </c>
      <c r="G94" s="26">
        <v>1000</v>
      </c>
      <c r="H94" s="26">
        <v>1000</v>
      </c>
      <c r="I94" s="26"/>
      <c r="J94" s="26"/>
      <c r="K94" s="26"/>
      <c r="L94" s="26"/>
      <c r="M94" s="26"/>
      <c r="N94" s="26"/>
      <c r="O94" s="26"/>
      <c r="P94" s="26"/>
      <c r="Q94" s="26"/>
    </row>
    <row r="95" ht="21" customHeight="true" spans="1:17">
      <c r="A95" s="74" t="s">
        <v>394</v>
      </c>
      <c r="B95" s="72" t="s">
        <v>689</v>
      </c>
      <c r="C95" s="72" t="s">
        <v>680</v>
      </c>
      <c r="D95" s="96" t="s">
        <v>456</v>
      </c>
      <c r="E95" s="99">
        <v>5</v>
      </c>
      <c r="F95" s="26">
        <v>3750</v>
      </c>
      <c r="G95" s="26">
        <v>3750</v>
      </c>
      <c r="H95" s="26">
        <v>3750</v>
      </c>
      <c r="I95" s="26"/>
      <c r="J95" s="26"/>
      <c r="K95" s="26"/>
      <c r="L95" s="26"/>
      <c r="M95" s="26"/>
      <c r="N95" s="26"/>
      <c r="O95" s="26"/>
      <c r="P95" s="26"/>
      <c r="Q95" s="26"/>
    </row>
    <row r="96" ht="21" customHeight="true" spans="1:17">
      <c r="A96" s="74" t="s">
        <v>203</v>
      </c>
      <c r="B96" s="72" t="s">
        <v>690</v>
      </c>
      <c r="C96" s="72" t="s">
        <v>619</v>
      </c>
      <c r="D96" s="96" t="s">
        <v>608</v>
      </c>
      <c r="E96" s="99">
        <v>1</v>
      </c>
      <c r="F96" s="26"/>
      <c r="G96" s="26">
        <v>10000</v>
      </c>
      <c r="H96" s="26">
        <v>10000</v>
      </c>
      <c r="I96" s="26"/>
      <c r="J96" s="26"/>
      <c r="K96" s="26"/>
      <c r="L96" s="26"/>
      <c r="M96" s="26"/>
      <c r="N96" s="26"/>
      <c r="O96" s="26"/>
      <c r="P96" s="26"/>
      <c r="Q96" s="26"/>
    </row>
    <row r="97" ht="21" customHeight="true" spans="1:17">
      <c r="A97" s="74" t="s">
        <v>203</v>
      </c>
      <c r="B97" s="72" t="s">
        <v>691</v>
      </c>
      <c r="C97" s="72" t="s">
        <v>621</v>
      </c>
      <c r="D97" s="96" t="s">
        <v>608</v>
      </c>
      <c r="E97" s="99">
        <v>1</v>
      </c>
      <c r="F97" s="26">
        <v>8000</v>
      </c>
      <c r="G97" s="26">
        <v>8000</v>
      </c>
      <c r="H97" s="26">
        <v>8000</v>
      </c>
      <c r="I97" s="26"/>
      <c r="J97" s="26"/>
      <c r="K97" s="26"/>
      <c r="L97" s="26"/>
      <c r="M97" s="26"/>
      <c r="N97" s="26"/>
      <c r="O97" s="26"/>
      <c r="P97" s="26"/>
      <c r="Q97" s="26"/>
    </row>
    <row r="98" ht="21" customHeight="true" spans="1:17">
      <c r="A98" s="74" t="s">
        <v>203</v>
      </c>
      <c r="B98" s="72" t="s">
        <v>660</v>
      </c>
      <c r="C98" s="72" t="s">
        <v>623</v>
      </c>
      <c r="D98" s="96" t="s">
        <v>608</v>
      </c>
      <c r="E98" s="99">
        <v>1</v>
      </c>
      <c r="F98" s="26"/>
      <c r="G98" s="26">
        <v>2827.95</v>
      </c>
      <c r="H98" s="26">
        <v>2827.95</v>
      </c>
      <c r="I98" s="26"/>
      <c r="J98" s="26"/>
      <c r="K98" s="26"/>
      <c r="L98" s="26"/>
      <c r="M98" s="26"/>
      <c r="N98" s="26"/>
      <c r="O98" s="26"/>
      <c r="P98" s="26"/>
      <c r="Q98" s="26"/>
    </row>
    <row r="99" ht="21" customHeight="true" spans="1:17">
      <c r="A99" s="74" t="s">
        <v>216</v>
      </c>
      <c r="B99" s="72" t="s">
        <v>692</v>
      </c>
      <c r="C99" s="72" t="s">
        <v>675</v>
      </c>
      <c r="D99" s="96" t="s">
        <v>608</v>
      </c>
      <c r="E99" s="99">
        <v>1</v>
      </c>
      <c r="F99" s="26">
        <v>33600</v>
      </c>
      <c r="G99" s="26">
        <v>33600</v>
      </c>
      <c r="H99" s="26">
        <v>33600</v>
      </c>
      <c r="I99" s="26"/>
      <c r="J99" s="26"/>
      <c r="K99" s="26"/>
      <c r="L99" s="26"/>
      <c r="M99" s="26"/>
      <c r="N99" s="26"/>
      <c r="O99" s="26"/>
      <c r="P99" s="26"/>
      <c r="Q99" s="26"/>
    </row>
    <row r="100" ht="21" customHeight="true" spans="1:17">
      <c r="A100" s="71" t="s">
        <v>69</v>
      </c>
      <c r="B100" s="14"/>
      <c r="C100" s="14"/>
      <c r="D100" s="14"/>
      <c r="E100" s="14"/>
      <c r="F100" s="26"/>
      <c r="G100" s="26">
        <v>4500</v>
      </c>
      <c r="H100" s="26">
        <v>4500</v>
      </c>
      <c r="I100" s="26"/>
      <c r="J100" s="26"/>
      <c r="K100" s="26"/>
      <c r="L100" s="26"/>
      <c r="M100" s="26"/>
      <c r="N100" s="26"/>
      <c r="O100" s="26"/>
      <c r="P100" s="26"/>
      <c r="Q100" s="26"/>
    </row>
    <row r="101" ht="21" customHeight="true" spans="1:17">
      <c r="A101" s="74" t="s">
        <v>216</v>
      </c>
      <c r="B101" s="72" t="s">
        <v>693</v>
      </c>
      <c r="C101" s="72" t="s">
        <v>625</v>
      </c>
      <c r="D101" s="96" t="s">
        <v>694</v>
      </c>
      <c r="E101" s="99">
        <v>30</v>
      </c>
      <c r="F101" s="26"/>
      <c r="G101" s="26">
        <v>4500</v>
      </c>
      <c r="H101" s="26">
        <v>4500</v>
      </c>
      <c r="I101" s="26"/>
      <c r="J101" s="26"/>
      <c r="K101" s="26"/>
      <c r="L101" s="26"/>
      <c r="M101" s="26"/>
      <c r="N101" s="26"/>
      <c r="O101" s="26"/>
      <c r="P101" s="26"/>
      <c r="Q101" s="26"/>
    </row>
    <row r="102" ht="21" customHeight="true" spans="1:17">
      <c r="A102" s="71" t="s">
        <v>71</v>
      </c>
      <c r="B102" s="14"/>
      <c r="C102" s="14"/>
      <c r="D102" s="14"/>
      <c r="E102" s="14"/>
      <c r="F102" s="26">
        <v>231600</v>
      </c>
      <c r="G102" s="26">
        <v>249000</v>
      </c>
      <c r="H102" s="26">
        <v>49000</v>
      </c>
      <c r="I102" s="26"/>
      <c r="J102" s="26"/>
      <c r="K102" s="26"/>
      <c r="L102" s="26">
        <v>200000</v>
      </c>
      <c r="M102" s="26"/>
      <c r="N102" s="26"/>
      <c r="O102" s="26"/>
      <c r="P102" s="26"/>
      <c r="Q102" s="26">
        <v>200000</v>
      </c>
    </row>
    <row r="103" ht="21" customHeight="true" spans="1:17">
      <c r="A103" s="74" t="s">
        <v>394</v>
      </c>
      <c r="B103" s="72" t="s">
        <v>695</v>
      </c>
      <c r="C103" s="72" t="s">
        <v>696</v>
      </c>
      <c r="D103" s="96" t="s">
        <v>614</v>
      </c>
      <c r="E103" s="99">
        <v>1</v>
      </c>
      <c r="F103" s="26">
        <v>4000</v>
      </c>
      <c r="G103" s="26">
        <v>4000</v>
      </c>
      <c r="H103" s="26">
        <v>4000</v>
      </c>
      <c r="I103" s="26"/>
      <c r="J103" s="26"/>
      <c r="K103" s="26"/>
      <c r="L103" s="26"/>
      <c r="M103" s="26"/>
      <c r="N103" s="26"/>
      <c r="O103" s="26"/>
      <c r="P103" s="26"/>
      <c r="Q103" s="26"/>
    </row>
    <row r="104" ht="21" customHeight="true" spans="1:17">
      <c r="A104" s="74" t="s">
        <v>394</v>
      </c>
      <c r="B104" s="72" t="s">
        <v>697</v>
      </c>
      <c r="C104" s="72" t="s">
        <v>648</v>
      </c>
      <c r="D104" s="96" t="s">
        <v>614</v>
      </c>
      <c r="E104" s="99">
        <v>2</v>
      </c>
      <c r="F104" s="26">
        <v>3000</v>
      </c>
      <c r="G104" s="26">
        <v>3000</v>
      </c>
      <c r="H104" s="26">
        <v>3000</v>
      </c>
      <c r="I104" s="26"/>
      <c r="J104" s="26"/>
      <c r="K104" s="26"/>
      <c r="L104" s="26"/>
      <c r="M104" s="26"/>
      <c r="N104" s="26"/>
      <c r="O104" s="26"/>
      <c r="P104" s="26"/>
      <c r="Q104" s="26"/>
    </row>
    <row r="105" ht="21" customHeight="true" spans="1:17">
      <c r="A105" s="74" t="s">
        <v>394</v>
      </c>
      <c r="B105" s="72" t="s">
        <v>698</v>
      </c>
      <c r="C105" s="72" t="s">
        <v>650</v>
      </c>
      <c r="D105" s="96" t="s">
        <v>614</v>
      </c>
      <c r="E105" s="99">
        <v>2</v>
      </c>
      <c r="F105" s="26">
        <v>6000</v>
      </c>
      <c r="G105" s="26">
        <v>6000</v>
      </c>
      <c r="H105" s="26">
        <v>6000</v>
      </c>
      <c r="I105" s="26"/>
      <c r="J105" s="26"/>
      <c r="K105" s="26"/>
      <c r="L105" s="26"/>
      <c r="M105" s="26"/>
      <c r="N105" s="26"/>
      <c r="O105" s="26"/>
      <c r="P105" s="26"/>
      <c r="Q105" s="26"/>
    </row>
    <row r="106" ht="21" customHeight="true" spans="1:17">
      <c r="A106" s="74" t="s">
        <v>394</v>
      </c>
      <c r="B106" s="72" t="s">
        <v>699</v>
      </c>
      <c r="C106" s="72" t="s">
        <v>700</v>
      </c>
      <c r="D106" s="96" t="s">
        <v>611</v>
      </c>
      <c r="E106" s="99">
        <v>3</v>
      </c>
      <c r="F106" s="26">
        <v>3600</v>
      </c>
      <c r="G106" s="26">
        <v>3600</v>
      </c>
      <c r="H106" s="26">
        <v>3600</v>
      </c>
      <c r="I106" s="26"/>
      <c r="J106" s="26"/>
      <c r="K106" s="26"/>
      <c r="L106" s="26"/>
      <c r="M106" s="26"/>
      <c r="N106" s="26"/>
      <c r="O106" s="26"/>
      <c r="P106" s="26"/>
      <c r="Q106" s="26"/>
    </row>
    <row r="107" ht="21" customHeight="true" spans="1:17">
      <c r="A107" s="74" t="s">
        <v>394</v>
      </c>
      <c r="B107" s="72" t="s">
        <v>701</v>
      </c>
      <c r="C107" s="72" t="s">
        <v>655</v>
      </c>
      <c r="D107" s="96" t="s">
        <v>456</v>
      </c>
      <c r="E107" s="99">
        <v>1</v>
      </c>
      <c r="F107" s="26">
        <v>1000</v>
      </c>
      <c r="G107" s="26">
        <v>1000</v>
      </c>
      <c r="H107" s="26">
        <v>1000</v>
      </c>
      <c r="I107" s="26"/>
      <c r="J107" s="26"/>
      <c r="K107" s="26"/>
      <c r="L107" s="26"/>
      <c r="M107" s="26"/>
      <c r="N107" s="26"/>
      <c r="O107" s="26"/>
      <c r="P107" s="26"/>
      <c r="Q107" s="26"/>
    </row>
    <row r="108" ht="21" customHeight="true" spans="1:17">
      <c r="A108" s="74" t="s">
        <v>394</v>
      </c>
      <c r="B108" s="72" t="s">
        <v>702</v>
      </c>
      <c r="C108" s="72" t="s">
        <v>607</v>
      </c>
      <c r="D108" s="96" t="s">
        <v>523</v>
      </c>
      <c r="E108" s="99">
        <v>2</v>
      </c>
      <c r="F108" s="26">
        <v>200000</v>
      </c>
      <c r="G108" s="26">
        <v>200000</v>
      </c>
      <c r="H108" s="26"/>
      <c r="I108" s="26"/>
      <c r="J108" s="26"/>
      <c r="K108" s="26"/>
      <c r="L108" s="26">
        <v>200000</v>
      </c>
      <c r="M108" s="26"/>
      <c r="N108" s="26"/>
      <c r="O108" s="26"/>
      <c r="P108" s="26"/>
      <c r="Q108" s="26">
        <v>200000</v>
      </c>
    </row>
    <row r="109" ht="21" customHeight="true" spans="1:17">
      <c r="A109" s="74" t="s">
        <v>394</v>
      </c>
      <c r="B109" s="72" t="s">
        <v>703</v>
      </c>
      <c r="C109" s="72" t="s">
        <v>637</v>
      </c>
      <c r="D109" s="96" t="s">
        <v>614</v>
      </c>
      <c r="E109" s="99">
        <v>1</v>
      </c>
      <c r="F109" s="26">
        <v>6000</v>
      </c>
      <c r="G109" s="26">
        <v>6000</v>
      </c>
      <c r="H109" s="26">
        <v>6000</v>
      </c>
      <c r="I109" s="26"/>
      <c r="J109" s="26"/>
      <c r="K109" s="26"/>
      <c r="L109" s="26"/>
      <c r="M109" s="26"/>
      <c r="N109" s="26"/>
      <c r="O109" s="26"/>
      <c r="P109" s="26"/>
      <c r="Q109" s="26"/>
    </row>
    <row r="110" ht="21" customHeight="true" spans="1:17">
      <c r="A110" s="74" t="s">
        <v>394</v>
      </c>
      <c r="B110" s="72" t="s">
        <v>704</v>
      </c>
      <c r="C110" s="72" t="s">
        <v>705</v>
      </c>
      <c r="D110" s="96" t="s">
        <v>456</v>
      </c>
      <c r="E110" s="99">
        <v>3</v>
      </c>
      <c r="F110" s="26">
        <v>3000</v>
      </c>
      <c r="G110" s="26">
        <v>3000</v>
      </c>
      <c r="H110" s="26">
        <v>3000</v>
      </c>
      <c r="I110" s="26"/>
      <c r="J110" s="26"/>
      <c r="K110" s="26"/>
      <c r="L110" s="26"/>
      <c r="M110" s="26"/>
      <c r="N110" s="26"/>
      <c r="O110" s="26"/>
      <c r="P110" s="26"/>
      <c r="Q110" s="26"/>
    </row>
    <row r="111" ht="21" customHeight="true" spans="1:17">
      <c r="A111" s="74" t="s">
        <v>203</v>
      </c>
      <c r="B111" s="72" t="s">
        <v>622</v>
      </c>
      <c r="C111" s="72" t="s">
        <v>706</v>
      </c>
      <c r="D111" s="96" t="s">
        <v>608</v>
      </c>
      <c r="E111" s="99">
        <v>1</v>
      </c>
      <c r="F111" s="26"/>
      <c r="G111" s="26">
        <v>2000</v>
      </c>
      <c r="H111" s="26">
        <v>2000</v>
      </c>
      <c r="I111" s="26"/>
      <c r="J111" s="26"/>
      <c r="K111" s="26"/>
      <c r="L111" s="26"/>
      <c r="M111" s="26"/>
      <c r="N111" s="26"/>
      <c r="O111" s="26"/>
      <c r="P111" s="26"/>
      <c r="Q111" s="26"/>
    </row>
    <row r="112" ht="21" customHeight="true" spans="1:17">
      <c r="A112" s="74" t="s">
        <v>203</v>
      </c>
      <c r="B112" s="72" t="s">
        <v>618</v>
      </c>
      <c r="C112" s="72" t="s">
        <v>619</v>
      </c>
      <c r="D112" s="96" t="s">
        <v>608</v>
      </c>
      <c r="E112" s="99">
        <v>1</v>
      </c>
      <c r="F112" s="26"/>
      <c r="G112" s="26">
        <v>8000</v>
      </c>
      <c r="H112" s="26">
        <v>8000</v>
      </c>
      <c r="I112" s="26"/>
      <c r="J112" s="26"/>
      <c r="K112" s="26"/>
      <c r="L112" s="26"/>
      <c r="M112" s="26"/>
      <c r="N112" s="26"/>
      <c r="O112" s="26"/>
      <c r="P112" s="26"/>
      <c r="Q112" s="26"/>
    </row>
    <row r="113" ht="21" customHeight="true" spans="1:17">
      <c r="A113" s="74" t="s">
        <v>203</v>
      </c>
      <c r="B113" s="72" t="s">
        <v>656</v>
      </c>
      <c r="C113" s="72" t="s">
        <v>707</v>
      </c>
      <c r="D113" s="96" t="s">
        <v>523</v>
      </c>
      <c r="E113" s="99">
        <v>4</v>
      </c>
      <c r="F113" s="26"/>
      <c r="G113" s="26">
        <v>7400</v>
      </c>
      <c r="H113" s="26">
        <v>7400</v>
      </c>
      <c r="I113" s="26"/>
      <c r="J113" s="26"/>
      <c r="K113" s="26"/>
      <c r="L113" s="26"/>
      <c r="M113" s="26"/>
      <c r="N113" s="26"/>
      <c r="O113" s="26"/>
      <c r="P113" s="26"/>
      <c r="Q113" s="26"/>
    </row>
    <row r="114" ht="21" customHeight="true" spans="1:17">
      <c r="A114" s="74" t="s">
        <v>216</v>
      </c>
      <c r="B114" s="72" t="s">
        <v>657</v>
      </c>
      <c r="C114" s="72" t="s">
        <v>625</v>
      </c>
      <c r="D114" s="96" t="s">
        <v>626</v>
      </c>
      <c r="E114" s="99">
        <v>25</v>
      </c>
      <c r="F114" s="26">
        <v>5000</v>
      </c>
      <c r="G114" s="26">
        <v>5000</v>
      </c>
      <c r="H114" s="26">
        <v>5000</v>
      </c>
      <c r="I114" s="26"/>
      <c r="J114" s="26"/>
      <c r="K114" s="26"/>
      <c r="L114" s="26"/>
      <c r="M114" s="26"/>
      <c r="N114" s="26"/>
      <c r="O114" s="26"/>
      <c r="P114" s="26"/>
      <c r="Q114" s="26"/>
    </row>
    <row r="115" ht="21" customHeight="true" spans="1:17">
      <c r="A115" s="76" t="s">
        <v>129</v>
      </c>
      <c r="B115" s="77"/>
      <c r="C115" s="77"/>
      <c r="D115" s="77"/>
      <c r="E115" s="98"/>
      <c r="F115" s="26">
        <v>2223250.64</v>
      </c>
      <c r="G115" s="26">
        <v>2522170.37</v>
      </c>
      <c r="H115" s="26">
        <v>1222170.37</v>
      </c>
      <c r="I115" s="26"/>
      <c r="J115" s="26"/>
      <c r="K115" s="26"/>
      <c r="L115" s="26">
        <v>1300000</v>
      </c>
      <c r="M115" s="26"/>
      <c r="N115" s="26"/>
      <c r="O115" s="26"/>
      <c r="P115" s="26"/>
      <c r="Q115" s="26">
        <v>1300000</v>
      </c>
    </row>
  </sheetData>
  <mergeCells count="16">
    <mergeCell ref="A2:Q2"/>
    <mergeCell ref="A3:F3"/>
    <mergeCell ref="G4:Q4"/>
    <mergeCell ref="L5:Q5"/>
    <mergeCell ref="A115:E115"/>
    <mergeCell ref="A4:A6"/>
    <mergeCell ref="B4:B6"/>
    <mergeCell ref="C4:C6"/>
    <mergeCell ref="D4:D6"/>
    <mergeCell ref="E4:E6"/>
    <mergeCell ref="F4:F6"/>
    <mergeCell ref="G5:G6"/>
    <mergeCell ref="H5:H6"/>
    <mergeCell ref="I5:I6"/>
    <mergeCell ref="J5:J6"/>
    <mergeCell ref="K5:K6"/>
  </mergeCells>
  <pageMargins left="0.75" right="0.75" top="1" bottom="1" header="0.511805555555556" footer="0.511805555555556"/>
  <pageSetup paperSize="9" scale="47" fitToHeight="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false"/>
    <pageSetUpPr fitToPage="true"/>
  </sheetPr>
  <dimension ref="A1:N47"/>
  <sheetViews>
    <sheetView showZeros="0" topLeftCell="E34" workbookViewId="0">
      <selection activeCell="C12" sqref="C12"/>
    </sheetView>
  </sheetViews>
  <sheetFormatPr defaultColWidth="9.14" defaultRowHeight="14.25" customHeight="true"/>
  <cols>
    <col min="1" max="1" width="35" customWidth="true"/>
    <col min="2" max="2" width="25.5733333333333" customWidth="true"/>
    <col min="3" max="3" width="34.14" customWidth="true"/>
    <col min="4" max="14" width="16.6" customWidth="true"/>
  </cols>
  <sheetData>
    <row r="1" ht="13.5" customHeight="true" spans="1:14">
      <c r="A1" s="62"/>
      <c r="B1" s="62"/>
      <c r="C1" s="62"/>
      <c r="D1" s="62"/>
      <c r="E1" s="62"/>
      <c r="F1" s="62"/>
      <c r="G1" s="62"/>
      <c r="H1" s="79"/>
      <c r="I1" s="62"/>
      <c r="J1" s="62"/>
      <c r="K1" s="62"/>
      <c r="L1" s="54"/>
      <c r="M1" s="88"/>
      <c r="N1" s="89" t="s">
        <v>708</v>
      </c>
    </row>
    <row r="2" ht="27.75" customHeight="true" spans="1:14">
      <c r="A2" s="56" t="s">
        <v>709</v>
      </c>
      <c r="B2" s="65"/>
      <c r="C2" s="65"/>
      <c r="D2" s="65"/>
      <c r="E2" s="65"/>
      <c r="F2" s="65"/>
      <c r="G2" s="65"/>
      <c r="H2" s="80"/>
      <c r="I2" s="65"/>
      <c r="J2" s="65"/>
      <c r="K2" s="65"/>
      <c r="L2" s="50"/>
      <c r="M2" s="80"/>
      <c r="N2" s="65"/>
    </row>
    <row r="3" ht="18.75" customHeight="true" spans="1:14">
      <c r="A3" s="57" t="str">
        <f>"单位名称："&amp;"大理白族自治州审计局（汇总）"</f>
        <v>单位名称：大理白族自治州审计局（汇总）</v>
      </c>
      <c r="B3" s="58"/>
      <c r="C3" s="58"/>
      <c r="D3" s="58"/>
      <c r="E3" s="58"/>
      <c r="F3" s="58"/>
      <c r="G3" s="58"/>
      <c r="H3" s="79"/>
      <c r="I3" s="62"/>
      <c r="J3" s="62"/>
      <c r="K3" s="62"/>
      <c r="L3" s="64"/>
      <c r="M3" s="90"/>
      <c r="N3" s="91" t="s">
        <v>154</v>
      </c>
    </row>
    <row r="4" ht="15.75" customHeight="true" spans="1:14">
      <c r="A4" s="6" t="s">
        <v>593</v>
      </c>
      <c r="B4" s="66" t="s">
        <v>710</v>
      </c>
      <c r="C4" s="66" t="s">
        <v>711</v>
      </c>
      <c r="D4" s="67" t="s">
        <v>170</v>
      </c>
      <c r="E4" s="67"/>
      <c r="F4" s="67"/>
      <c r="G4" s="67"/>
      <c r="H4" s="81"/>
      <c r="I4" s="67"/>
      <c r="J4" s="67"/>
      <c r="K4" s="67"/>
      <c r="L4" s="83"/>
      <c r="M4" s="81"/>
      <c r="N4" s="92"/>
    </row>
    <row r="5" ht="17.25" customHeight="true" spans="1:14">
      <c r="A5" s="8"/>
      <c r="B5" s="68"/>
      <c r="C5" s="68"/>
      <c r="D5" s="68" t="s">
        <v>31</v>
      </c>
      <c r="E5" s="68" t="s">
        <v>34</v>
      </c>
      <c r="F5" s="68" t="s">
        <v>599</v>
      </c>
      <c r="G5" s="68" t="s">
        <v>600</v>
      </c>
      <c r="H5" s="82" t="s">
        <v>601</v>
      </c>
      <c r="I5" s="84" t="s">
        <v>602</v>
      </c>
      <c r="J5" s="84"/>
      <c r="K5" s="84"/>
      <c r="L5" s="85"/>
      <c r="M5" s="93"/>
      <c r="N5" s="69"/>
    </row>
    <row r="6" ht="54" customHeight="true" spans="1:14">
      <c r="A6" s="10"/>
      <c r="B6" s="69"/>
      <c r="C6" s="69"/>
      <c r="D6" s="69"/>
      <c r="E6" s="69"/>
      <c r="F6" s="69"/>
      <c r="G6" s="69"/>
      <c r="H6" s="70"/>
      <c r="I6" s="69" t="s">
        <v>33</v>
      </c>
      <c r="J6" s="69" t="s">
        <v>44</v>
      </c>
      <c r="K6" s="69" t="s">
        <v>177</v>
      </c>
      <c r="L6" s="86" t="s">
        <v>40</v>
      </c>
      <c r="M6" s="70" t="s">
        <v>41</v>
      </c>
      <c r="N6" s="69" t="s">
        <v>42</v>
      </c>
    </row>
    <row r="7" ht="15" customHeight="true" spans="1:14">
      <c r="A7" s="10">
        <v>1</v>
      </c>
      <c r="B7" s="69">
        <v>2</v>
      </c>
      <c r="C7" s="69">
        <v>3</v>
      </c>
      <c r="D7" s="70">
        <v>4</v>
      </c>
      <c r="E7" s="70">
        <v>5</v>
      </c>
      <c r="F7" s="70">
        <v>6</v>
      </c>
      <c r="G7" s="70">
        <v>7</v>
      </c>
      <c r="H7" s="70">
        <v>8</v>
      </c>
      <c r="I7" s="70">
        <v>9</v>
      </c>
      <c r="J7" s="70">
        <v>10</v>
      </c>
      <c r="K7" s="70">
        <v>11</v>
      </c>
      <c r="L7" s="70">
        <v>12</v>
      </c>
      <c r="M7" s="70">
        <v>13</v>
      </c>
      <c r="N7" s="70">
        <v>14</v>
      </c>
    </row>
    <row r="8" ht="21" customHeight="true" spans="1:14">
      <c r="A8" s="71" t="s">
        <v>46</v>
      </c>
      <c r="B8" s="72"/>
      <c r="C8" s="72"/>
      <c r="D8" s="73">
        <v>1559600</v>
      </c>
      <c r="E8" s="73">
        <v>109600</v>
      </c>
      <c r="F8" s="73"/>
      <c r="G8" s="73"/>
      <c r="H8" s="73"/>
      <c r="I8" s="73">
        <v>1450000</v>
      </c>
      <c r="J8" s="73"/>
      <c r="K8" s="73"/>
      <c r="L8" s="87"/>
      <c r="M8" s="73"/>
      <c r="N8" s="73">
        <v>1450000</v>
      </c>
    </row>
    <row r="9" ht="21" customHeight="true" spans="1:14">
      <c r="A9" s="74" t="s">
        <v>46</v>
      </c>
      <c r="B9" s="72"/>
      <c r="C9" s="72"/>
      <c r="D9" s="73">
        <v>1559600</v>
      </c>
      <c r="E9" s="73">
        <v>109600</v>
      </c>
      <c r="F9" s="73"/>
      <c r="G9" s="73"/>
      <c r="H9" s="73"/>
      <c r="I9" s="73">
        <v>1450000</v>
      </c>
      <c r="J9" s="73"/>
      <c r="K9" s="73"/>
      <c r="L9" s="87"/>
      <c r="M9" s="73"/>
      <c r="N9" s="73">
        <v>1450000</v>
      </c>
    </row>
    <row r="10" ht="21" customHeight="true" spans="1:14">
      <c r="A10" s="75" t="s">
        <v>394</v>
      </c>
      <c r="B10" s="72" t="s">
        <v>712</v>
      </c>
      <c r="C10" s="72" t="s">
        <v>713</v>
      </c>
      <c r="D10" s="73">
        <v>30000</v>
      </c>
      <c r="E10" s="73">
        <v>30000</v>
      </c>
      <c r="F10" s="73"/>
      <c r="G10" s="73"/>
      <c r="H10" s="73"/>
      <c r="I10" s="73"/>
      <c r="J10" s="73"/>
      <c r="K10" s="73"/>
      <c r="L10" s="87"/>
      <c r="M10" s="73"/>
      <c r="N10" s="73"/>
    </row>
    <row r="11" ht="37" customHeight="true" spans="1:14">
      <c r="A11" s="75" t="s">
        <v>394</v>
      </c>
      <c r="B11" s="72" t="s">
        <v>714</v>
      </c>
      <c r="C11" s="72" t="s">
        <v>715</v>
      </c>
      <c r="D11" s="73">
        <v>500000</v>
      </c>
      <c r="E11" s="73"/>
      <c r="F11" s="73"/>
      <c r="G11" s="73"/>
      <c r="H11" s="73"/>
      <c r="I11" s="73">
        <v>500000</v>
      </c>
      <c r="J11" s="73"/>
      <c r="K11" s="73"/>
      <c r="L11" s="87"/>
      <c r="M11" s="73"/>
      <c r="N11" s="73">
        <v>500000</v>
      </c>
    </row>
    <row r="12" ht="21" customHeight="true" spans="1:14">
      <c r="A12" s="75" t="s">
        <v>394</v>
      </c>
      <c r="B12" s="72" t="s">
        <v>716</v>
      </c>
      <c r="C12" s="72" t="s">
        <v>715</v>
      </c>
      <c r="D12" s="73">
        <v>800000</v>
      </c>
      <c r="E12" s="73"/>
      <c r="F12" s="73"/>
      <c r="G12" s="73"/>
      <c r="H12" s="73"/>
      <c r="I12" s="73">
        <v>800000</v>
      </c>
      <c r="J12" s="73"/>
      <c r="K12" s="73"/>
      <c r="L12" s="87"/>
      <c r="M12" s="73"/>
      <c r="N12" s="73">
        <v>800000</v>
      </c>
    </row>
    <row r="13" ht="21" customHeight="true" spans="1:14">
      <c r="A13" s="75" t="s">
        <v>394</v>
      </c>
      <c r="B13" s="72" t="s">
        <v>717</v>
      </c>
      <c r="C13" s="72" t="s">
        <v>718</v>
      </c>
      <c r="D13" s="73">
        <v>31000</v>
      </c>
      <c r="E13" s="73">
        <v>31000</v>
      </c>
      <c r="F13" s="73"/>
      <c r="G13" s="73"/>
      <c r="H13" s="73"/>
      <c r="I13" s="73"/>
      <c r="J13" s="73"/>
      <c r="K13" s="73"/>
      <c r="L13" s="87"/>
      <c r="M13" s="73"/>
      <c r="N13" s="73"/>
    </row>
    <row r="14" ht="41" customHeight="true" spans="1:14">
      <c r="A14" s="75" t="s">
        <v>394</v>
      </c>
      <c r="B14" s="72" t="s">
        <v>719</v>
      </c>
      <c r="C14" s="72" t="s">
        <v>720</v>
      </c>
      <c r="D14" s="73">
        <v>150000</v>
      </c>
      <c r="E14" s="73"/>
      <c r="F14" s="73"/>
      <c r="G14" s="73"/>
      <c r="H14" s="73"/>
      <c r="I14" s="73">
        <v>150000</v>
      </c>
      <c r="J14" s="73"/>
      <c r="K14" s="73"/>
      <c r="L14" s="87"/>
      <c r="M14" s="73"/>
      <c r="N14" s="73">
        <v>150000</v>
      </c>
    </row>
    <row r="15" ht="21" customHeight="true" spans="1:14">
      <c r="A15" s="75" t="s">
        <v>394</v>
      </c>
      <c r="B15" s="72" t="s">
        <v>721</v>
      </c>
      <c r="C15" s="72" t="s">
        <v>722</v>
      </c>
      <c r="D15" s="73">
        <v>20000</v>
      </c>
      <c r="E15" s="73">
        <v>20000</v>
      </c>
      <c r="F15" s="73"/>
      <c r="G15" s="73"/>
      <c r="H15" s="73"/>
      <c r="I15" s="73"/>
      <c r="J15" s="73"/>
      <c r="K15" s="73"/>
      <c r="L15" s="87"/>
      <c r="M15" s="73"/>
      <c r="N15" s="73"/>
    </row>
    <row r="16" ht="21" customHeight="true" spans="1:14">
      <c r="A16" s="75" t="s">
        <v>203</v>
      </c>
      <c r="B16" s="72" t="s">
        <v>620</v>
      </c>
      <c r="C16" s="72" t="s">
        <v>723</v>
      </c>
      <c r="D16" s="73">
        <v>28600</v>
      </c>
      <c r="E16" s="73">
        <v>28600</v>
      </c>
      <c r="F16" s="73"/>
      <c r="G16" s="73"/>
      <c r="H16" s="73"/>
      <c r="I16" s="73"/>
      <c r="J16" s="73"/>
      <c r="K16" s="73"/>
      <c r="L16" s="87"/>
      <c r="M16" s="73"/>
      <c r="N16" s="73"/>
    </row>
    <row r="17" ht="21" customHeight="true" spans="1:14">
      <c r="A17" s="71" t="s">
        <v>49</v>
      </c>
      <c r="B17" s="14"/>
      <c r="C17" s="14"/>
      <c r="D17" s="73">
        <v>184500</v>
      </c>
      <c r="E17" s="73">
        <v>184500</v>
      </c>
      <c r="F17" s="73"/>
      <c r="G17" s="73"/>
      <c r="H17" s="73"/>
      <c r="I17" s="73"/>
      <c r="J17" s="73"/>
      <c r="K17" s="73"/>
      <c r="L17" s="87"/>
      <c r="M17" s="73"/>
      <c r="N17" s="73"/>
    </row>
    <row r="18" ht="21" customHeight="true" spans="1:14">
      <c r="A18" s="74" t="s">
        <v>394</v>
      </c>
      <c r="B18" s="72" t="s">
        <v>724</v>
      </c>
      <c r="C18" s="72" t="s">
        <v>715</v>
      </c>
      <c r="D18" s="73">
        <v>20400</v>
      </c>
      <c r="E18" s="73">
        <v>20400</v>
      </c>
      <c r="F18" s="73"/>
      <c r="G18" s="73"/>
      <c r="H18" s="73"/>
      <c r="I18" s="73"/>
      <c r="J18" s="73"/>
      <c r="K18" s="73"/>
      <c r="L18" s="87"/>
      <c r="M18" s="73"/>
      <c r="N18" s="73"/>
    </row>
    <row r="19" ht="21" customHeight="true" spans="1:14">
      <c r="A19" s="74" t="s">
        <v>394</v>
      </c>
      <c r="B19" s="72" t="s">
        <v>631</v>
      </c>
      <c r="C19" s="72" t="s">
        <v>725</v>
      </c>
      <c r="D19" s="73">
        <v>158100</v>
      </c>
      <c r="E19" s="73">
        <v>158100</v>
      </c>
      <c r="F19" s="73"/>
      <c r="G19" s="73"/>
      <c r="H19" s="73"/>
      <c r="I19" s="73"/>
      <c r="J19" s="73"/>
      <c r="K19" s="73"/>
      <c r="L19" s="87"/>
      <c r="M19" s="73"/>
      <c r="N19" s="73"/>
    </row>
    <row r="20" ht="21" customHeight="true" spans="1:14">
      <c r="A20" s="74" t="s">
        <v>203</v>
      </c>
      <c r="B20" s="72" t="s">
        <v>726</v>
      </c>
      <c r="C20" s="72" t="s">
        <v>723</v>
      </c>
      <c r="D20" s="73">
        <v>6000</v>
      </c>
      <c r="E20" s="73">
        <v>6000</v>
      </c>
      <c r="F20" s="73"/>
      <c r="G20" s="73"/>
      <c r="H20" s="73"/>
      <c r="I20" s="73"/>
      <c r="J20" s="73"/>
      <c r="K20" s="73"/>
      <c r="L20" s="87"/>
      <c r="M20" s="73"/>
      <c r="N20" s="73"/>
    </row>
    <row r="21" ht="21" customHeight="true" spans="1:14">
      <c r="A21" s="71" t="s">
        <v>51</v>
      </c>
      <c r="B21" s="14"/>
      <c r="C21" s="14"/>
      <c r="D21" s="73">
        <v>4624.81</v>
      </c>
      <c r="E21" s="73">
        <v>4624.81</v>
      </c>
      <c r="F21" s="73"/>
      <c r="G21" s="73"/>
      <c r="H21" s="73"/>
      <c r="I21" s="73"/>
      <c r="J21" s="73"/>
      <c r="K21" s="73"/>
      <c r="L21" s="87"/>
      <c r="M21" s="73"/>
      <c r="N21" s="73"/>
    </row>
    <row r="22" ht="21" customHeight="true" spans="1:14">
      <c r="A22" s="74" t="s">
        <v>203</v>
      </c>
      <c r="B22" s="72" t="s">
        <v>656</v>
      </c>
      <c r="C22" s="72" t="s">
        <v>723</v>
      </c>
      <c r="D22" s="73">
        <v>4624.81</v>
      </c>
      <c r="E22" s="73">
        <v>4624.81</v>
      </c>
      <c r="F22" s="73"/>
      <c r="G22" s="73"/>
      <c r="H22" s="73"/>
      <c r="I22" s="73"/>
      <c r="J22" s="73"/>
      <c r="K22" s="73"/>
      <c r="L22" s="87"/>
      <c r="M22" s="73"/>
      <c r="N22" s="73"/>
    </row>
    <row r="23" ht="21" customHeight="true" spans="1:14">
      <c r="A23" s="71" t="s">
        <v>53</v>
      </c>
      <c r="B23" s="14"/>
      <c r="C23" s="14"/>
      <c r="D23" s="73">
        <v>2700</v>
      </c>
      <c r="E23" s="73">
        <v>2700</v>
      </c>
      <c r="F23" s="73"/>
      <c r="G23" s="73"/>
      <c r="H23" s="73"/>
      <c r="I23" s="73"/>
      <c r="J23" s="73"/>
      <c r="K23" s="73"/>
      <c r="L23" s="87"/>
      <c r="M23" s="73"/>
      <c r="N23" s="73"/>
    </row>
    <row r="24" ht="21" customHeight="true" spans="1:14">
      <c r="A24" s="74" t="s">
        <v>203</v>
      </c>
      <c r="B24" s="72" t="s">
        <v>727</v>
      </c>
      <c r="C24" s="72" t="s">
        <v>723</v>
      </c>
      <c r="D24" s="73">
        <v>2700</v>
      </c>
      <c r="E24" s="73">
        <v>2700</v>
      </c>
      <c r="F24" s="73"/>
      <c r="G24" s="73"/>
      <c r="H24" s="73"/>
      <c r="I24" s="73"/>
      <c r="J24" s="73"/>
      <c r="K24" s="73"/>
      <c r="L24" s="87"/>
      <c r="M24" s="73"/>
      <c r="N24" s="73"/>
    </row>
    <row r="25" ht="21" customHeight="true" spans="1:14">
      <c r="A25" s="71" t="s">
        <v>55</v>
      </c>
      <c r="B25" s="14"/>
      <c r="C25" s="14"/>
      <c r="D25" s="73">
        <v>7000</v>
      </c>
      <c r="E25" s="73">
        <v>7000</v>
      </c>
      <c r="F25" s="73"/>
      <c r="G25" s="73"/>
      <c r="H25" s="73"/>
      <c r="I25" s="73"/>
      <c r="J25" s="73"/>
      <c r="K25" s="73"/>
      <c r="L25" s="87"/>
      <c r="M25" s="73"/>
      <c r="N25" s="73"/>
    </row>
    <row r="26" ht="21" customHeight="true" spans="1:14">
      <c r="A26" s="74" t="s">
        <v>203</v>
      </c>
      <c r="B26" s="72" t="s">
        <v>728</v>
      </c>
      <c r="C26" s="72" t="s">
        <v>723</v>
      </c>
      <c r="D26" s="73">
        <v>7000</v>
      </c>
      <c r="E26" s="73">
        <v>7000</v>
      </c>
      <c r="F26" s="73"/>
      <c r="G26" s="73"/>
      <c r="H26" s="73"/>
      <c r="I26" s="73"/>
      <c r="J26" s="73"/>
      <c r="K26" s="73"/>
      <c r="L26" s="87"/>
      <c r="M26" s="73"/>
      <c r="N26" s="73"/>
    </row>
    <row r="27" ht="21" customHeight="true" spans="1:14">
      <c r="A27" s="71" t="s">
        <v>57</v>
      </c>
      <c r="B27" s="14"/>
      <c r="C27" s="14"/>
      <c r="D27" s="73">
        <v>384000</v>
      </c>
      <c r="E27" s="73">
        <v>84000</v>
      </c>
      <c r="F27" s="73"/>
      <c r="G27" s="73"/>
      <c r="H27" s="73"/>
      <c r="I27" s="73">
        <v>300000</v>
      </c>
      <c r="J27" s="73"/>
      <c r="K27" s="73"/>
      <c r="L27" s="87"/>
      <c r="M27" s="73"/>
      <c r="N27" s="73">
        <v>300000</v>
      </c>
    </row>
    <row r="28" ht="21" customHeight="true" spans="1:14">
      <c r="A28" s="74" t="s">
        <v>394</v>
      </c>
      <c r="B28" s="72" t="s">
        <v>672</v>
      </c>
      <c r="C28" s="72" t="s">
        <v>715</v>
      </c>
      <c r="D28" s="73">
        <v>300000</v>
      </c>
      <c r="E28" s="73"/>
      <c r="F28" s="73"/>
      <c r="G28" s="73"/>
      <c r="H28" s="73"/>
      <c r="I28" s="73">
        <v>300000</v>
      </c>
      <c r="J28" s="73"/>
      <c r="K28" s="73"/>
      <c r="L28" s="87"/>
      <c r="M28" s="73"/>
      <c r="N28" s="73">
        <v>300000</v>
      </c>
    </row>
    <row r="29" ht="21" customHeight="true" spans="1:14">
      <c r="A29" s="74" t="s">
        <v>394</v>
      </c>
      <c r="B29" s="72" t="s">
        <v>670</v>
      </c>
      <c r="C29" s="72" t="s">
        <v>729</v>
      </c>
      <c r="D29" s="73">
        <v>20000</v>
      </c>
      <c r="E29" s="73">
        <v>20000</v>
      </c>
      <c r="F29" s="73"/>
      <c r="G29" s="73"/>
      <c r="H29" s="73"/>
      <c r="I29" s="73"/>
      <c r="J29" s="73"/>
      <c r="K29" s="73"/>
      <c r="L29" s="87"/>
      <c r="M29" s="73"/>
      <c r="N29" s="73"/>
    </row>
    <row r="30" ht="21" customHeight="true" spans="1:14">
      <c r="A30" s="74" t="s">
        <v>203</v>
      </c>
      <c r="B30" s="72" t="s">
        <v>730</v>
      </c>
      <c r="C30" s="72" t="s">
        <v>723</v>
      </c>
      <c r="D30" s="73">
        <v>16000</v>
      </c>
      <c r="E30" s="73">
        <v>16000</v>
      </c>
      <c r="F30" s="73"/>
      <c r="G30" s="73"/>
      <c r="H30" s="73"/>
      <c r="I30" s="73"/>
      <c r="J30" s="73"/>
      <c r="K30" s="73"/>
      <c r="L30" s="87"/>
      <c r="M30" s="73"/>
      <c r="N30" s="73"/>
    </row>
    <row r="31" ht="21" customHeight="true" spans="1:14">
      <c r="A31" s="74" t="s">
        <v>216</v>
      </c>
      <c r="B31" s="72" t="s">
        <v>674</v>
      </c>
      <c r="C31" s="72" t="s">
        <v>731</v>
      </c>
      <c r="D31" s="73">
        <v>48000</v>
      </c>
      <c r="E31" s="73">
        <v>48000</v>
      </c>
      <c r="F31" s="73"/>
      <c r="G31" s="73"/>
      <c r="H31" s="73"/>
      <c r="I31" s="73"/>
      <c r="J31" s="73"/>
      <c r="K31" s="73"/>
      <c r="L31" s="87"/>
      <c r="M31" s="73"/>
      <c r="N31" s="73"/>
    </row>
    <row r="32" ht="21" customHeight="true" spans="1:14">
      <c r="A32" s="71" t="s">
        <v>59</v>
      </c>
      <c r="B32" s="14"/>
      <c r="C32" s="14"/>
      <c r="D32" s="73">
        <v>5500</v>
      </c>
      <c r="E32" s="73">
        <v>5500</v>
      </c>
      <c r="F32" s="73"/>
      <c r="G32" s="73"/>
      <c r="H32" s="73"/>
      <c r="I32" s="73"/>
      <c r="J32" s="73"/>
      <c r="K32" s="73"/>
      <c r="L32" s="87"/>
      <c r="M32" s="73"/>
      <c r="N32" s="73"/>
    </row>
    <row r="33" ht="21" customHeight="true" spans="1:14">
      <c r="A33" s="74" t="s">
        <v>203</v>
      </c>
      <c r="B33" s="72" t="s">
        <v>732</v>
      </c>
      <c r="C33" s="72" t="s">
        <v>723</v>
      </c>
      <c r="D33" s="73">
        <v>5500</v>
      </c>
      <c r="E33" s="73">
        <v>5500</v>
      </c>
      <c r="F33" s="73"/>
      <c r="G33" s="73"/>
      <c r="H33" s="73"/>
      <c r="I33" s="73"/>
      <c r="J33" s="73"/>
      <c r="K33" s="73"/>
      <c r="L33" s="87"/>
      <c r="M33" s="73"/>
      <c r="N33" s="73"/>
    </row>
    <row r="34" ht="21" customHeight="true" spans="1:14">
      <c r="A34" s="71" t="s">
        <v>61</v>
      </c>
      <c r="B34" s="14"/>
      <c r="C34" s="14"/>
      <c r="D34" s="73">
        <v>5000</v>
      </c>
      <c r="E34" s="73">
        <v>5000</v>
      </c>
      <c r="F34" s="73"/>
      <c r="G34" s="73"/>
      <c r="H34" s="73"/>
      <c r="I34" s="73"/>
      <c r="J34" s="73"/>
      <c r="K34" s="73"/>
      <c r="L34" s="87"/>
      <c r="M34" s="73"/>
      <c r="N34" s="73"/>
    </row>
    <row r="35" ht="21" customHeight="true" spans="1:14">
      <c r="A35" s="74" t="s">
        <v>203</v>
      </c>
      <c r="B35" s="72" t="s">
        <v>733</v>
      </c>
      <c r="C35" s="72" t="s">
        <v>723</v>
      </c>
      <c r="D35" s="73">
        <v>5000</v>
      </c>
      <c r="E35" s="73">
        <v>5000</v>
      </c>
      <c r="F35" s="73"/>
      <c r="G35" s="73"/>
      <c r="H35" s="73"/>
      <c r="I35" s="73"/>
      <c r="J35" s="73"/>
      <c r="K35" s="73"/>
      <c r="L35" s="87"/>
      <c r="M35" s="73"/>
      <c r="N35" s="73"/>
    </row>
    <row r="36" ht="21" customHeight="true" spans="1:14">
      <c r="A36" s="71" t="s">
        <v>63</v>
      </c>
      <c r="B36" s="14"/>
      <c r="C36" s="14"/>
      <c r="D36" s="73">
        <v>92568</v>
      </c>
      <c r="E36" s="73">
        <v>92568</v>
      </c>
      <c r="F36" s="73"/>
      <c r="G36" s="73"/>
      <c r="H36" s="73"/>
      <c r="I36" s="73"/>
      <c r="J36" s="73"/>
      <c r="K36" s="73"/>
      <c r="L36" s="87"/>
      <c r="M36" s="73"/>
      <c r="N36" s="73"/>
    </row>
    <row r="37" ht="21" customHeight="true" spans="1:14">
      <c r="A37" s="74" t="s">
        <v>394</v>
      </c>
      <c r="B37" s="72" t="s">
        <v>734</v>
      </c>
      <c r="C37" s="72" t="s">
        <v>715</v>
      </c>
      <c r="D37" s="73">
        <v>85068</v>
      </c>
      <c r="E37" s="73">
        <v>85068</v>
      </c>
      <c r="F37" s="73"/>
      <c r="G37" s="73"/>
      <c r="H37" s="73"/>
      <c r="I37" s="73"/>
      <c r="J37" s="73"/>
      <c r="K37" s="73"/>
      <c r="L37" s="87"/>
      <c r="M37" s="73"/>
      <c r="N37" s="73"/>
    </row>
    <row r="38" ht="21" customHeight="true" spans="1:14">
      <c r="A38" s="74" t="s">
        <v>203</v>
      </c>
      <c r="B38" s="72" t="s">
        <v>686</v>
      </c>
      <c r="C38" s="72" t="s">
        <v>723</v>
      </c>
      <c r="D38" s="73">
        <v>7500</v>
      </c>
      <c r="E38" s="73">
        <v>7500</v>
      </c>
      <c r="F38" s="73"/>
      <c r="G38" s="73"/>
      <c r="H38" s="73"/>
      <c r="I38" s="73"/>
      <c r="J38" s="73"/>
      <c r="K38" s="73"/>
      <c r="L38" s="87"/>
      <c r="M38" s="73"/>
      <c r="N38" s="73"/>
    </row>
    <row r="39" ht="21" customHeight="true" spans="1:14">
      <c r="A39" s="71" t="s">
        <v>65</v>
      </c>
      <c r="B39" s="14"/>
      <c r="C39" s="14"/>
      <c r="D39" s="73">
        <v>2000</v>
      </c>
      <c r="E39" s="73">
        <v>2000</v>
      </c>
      <c r="F39" s="73"/>
      <c r="G39" s="73"/>
      <c r="H39" s="73"/>
      <c r="I39" s="73"/>
      <c r="J39" s="73"/>
      <c r="K39" s="73"/>
      <c r="L39" s="87"/>
      <c r="M39" s="73"/>
      <c r="N39" s="73"/>
    </row>
    <row r="40" ht="21" customHeight="true" spans="1:14">
      <c r="A40" s="74" t="s">
        <v>203</v>
      </c>
      <c r="B40" s="72" t="s">
        <v>686</v>
      </c>
      <c r="C40" s="72" t="s">
        <v>723</v>
      </c>
      <c r="D40" s="73">
        <v>2000</v>
      </c>
      <c r="E40" s="73">
        <v>2000</v>
      </c>
      <c r="F40" s="73"/>
      <c r="G40" s="73"/>
      <c r="H40" s="73"/>
      <c r="I40" s="73"/>
      <c r="J40" s="73"/>
      <c r="K40" s="73"/>
      <c r="L40" s="87"/>
      <c r="M40" s="73"/>
      <c r="N40" s="73"/>
    </row>
    <row r="41" ht="21" customHeight="true" spans="1:14">
      <c r="A41" s="71" t="s">
        <v>67</v>
      </c>
      <c r="B41" s="14"/>
      <c r="C41" s="14"/>
      <c r="D41" s="73">
        <v>41600</v>
      </c>
      <c r="E41" s="73">
        <v>41600</v>
      </c>
      <c r="F41" s="73"/>
      <c r="G41" s="73"/>
      <c r="H41" s="73"/>
      <c r="I41" s="73"/>
      <c r="J41" s="73"/>
      <c r="K41" s="73"/>
      <c r="L41" s="87"/>
      <c r="M41" s="73"/>
      <c r="N41" s="73"/>
    </row>
    <row r="42" ht="21" customHeight="true" spans="1:14">
      <c r="A42" s="74" t="s">
        <v>203</v>
      </c>
      <c r="B42" s="72" t="s">
        <v>686</v>
      </c>
      <c r="C42" s="72" t="s">
        <v>723</v>
      </c>
      <c r="D42" s="73">
        <v>8000</v>
      </c>
      <c r="E42" s="73">
        <v>8000</v>
      </c>
      <c r="F42" s="73"/>
      <c r="G42" s="73"/>
      <c r="H42" s="73"/>
      <c r="I42" s="73"/>
      <c r="J42" s="73"/>
      <c r="K42" s="73"/>
      <c r="L42" s="87"/>
      <c r="M42" s="73"/>
      <c r="N42" s="73"/>
    </row>
    <row r="43" ht="21" customHeight="true" spans="1:14">
      <c r="A43" s="74" t="s">
        <v>216</v>
      </c>
      <c r="B43" s="72" t="s">
        <v>692</v>
      </c>
      <c r="C43" s="72" t="s">
        <v>731</v>
      </c>
      <c r="D43" s="73">
        <v>33600</v>
      </c>
      <c r="E43" s="73">
        <v>33600</v>
      </c>
      <c r="F43" s="73"/>
      <c r="G43" s="73"/>
      <c r="H43" s="73"/>
      <c r="I43" s="73"/>
      <c r="J43" s="73"/>
      <c r="K43" s="73"/>
      <c r="L43" s="87"/>
      <c r="M43" s="73"/>
      <c r="N43" s="73"/>
    </row>
    <row r="44" ht="21" customHeight="true" spans="1:14">
      <c r="A44" s="71" t="s">
        <v>71</v>
      </c>
      <c r="B44" s="14"/>
      <c r="C44" s="14"/>
      <c r="D44" s="73">
        <v>207400</v>
      </c>
      <c r="E44" s="73">
        <v>7400</v>
      </c>
      <c r="F44" s="73"/>
      <c r="G44" s="73"/>
      <c r="H44" s="73"/>
      <c r="I44" s="73">
        <v>200000</v>
      </c>
      <c r="J44" s="73"/>
      <c r="K44" s="73"/>
      <c r="L44" s="87"/>
      <c r="M44" s="73"/>
      <c r="N44" s="73">
        <v>200000</v>
      </c>
    </row>
    <row r="45" ht="21" customHeight="true" spans="1:14">
      <c r="A45" s="74" t="s">
        <v>394</v>
      </c>
      <c r="B45" s="72" t="s">
        <v>702</v>
      </c>
      <c r="C45" s="72" t="s">
        <v>715</v>
      </c>
      <c r="D45" s="73">
        <v>200000</v>
      </c>
      <c r="E45" s="73"/>
      <c r="F45" s="73"/>
      <c r="G45" s="73"/>
      <c r="H45" s="73"/>
      <c r="I45" s="73">
        <v>200000</v>
      </c>
      <c r="J45" s="73"/>
      <c r="K45" s="73"/>
      <c r="L45" s="87"/>
      <c r="M45" s="73"/>
      <c r="N45" s="73">
        <v>200000</v>
      </c>
    </row>
    <row r="46" ht="21" customHeight="true" spans="1:14">
      <c r="A46" s="74" t="s">
        <v>203</v>
      </c>
      <c r="B46" s="72" t="s">
        <v>656</v>
      </c>
      <c r="C46" s="72" t="s">
        <v>723</v>
      </c>
      <c r="D46" s="73">
        <v>7400</v>
      </c>
      <c r="E46" s="73">
        <v>7400</v>
      </c>
      <c r="F46" s="73"/>
      <c r="G46" s="73"/>
      <c r="H46" s="73"/>
      <c r="I46" s="73"/>
      <c r="J46" s="73"/>
      <c r="K46" s="73"/>
      <c r="L46" s="87"/>
      <c r="M46" s="73"/>
      <c r="N46" s="73"/>
    </row>
    <row r="47" ht="21" customHeight="true" spans="1:14">
      <c r="A47" s="76" t="s">
        <v>129</v>
      </c>
      <c r="B47" s="77"/>
      <c r="C47" s="78"/>
      <c r="D47" s="73">
        <v>2496492.81</v>
      </c>
      <c r="E47" s="73">
        <v>546492.81</v>
      </c>
      <c r="F47" s="73"/>
      <c r="G47" s="73"/>
      <c r="H47" s="73"/>
      <c r="I47" s="73">
        <v>1950000</v>
      </c>
      <c r="J47" s="73"/>
      <c r="K47" s="73"/>
      <c r="L47" s="87"/>
      <c r="M47" s="73"/>
      <c r="N47" s="73">
        <v>1950000</v>
      </c>
    </row>
  </sheetData>
  <mergeCells count="13">
    <mergeCell ref="A2:N2"/>
    <mergeCell ref="A3:C3"/>
    <mergeCell ref="D4:N4"/>
    <mergeCell ref="I5:N5"/>
    <mergeCell ref="A47:C47"/>
    <mergeCell ref="A4:A6"/>
    <mergeCell ref="B4:B6"/>
    <mergeCell ref="C4:C6"/>
    <mergeCell ref="D5:D6"/>
    <mergeCell ref="E5:E6"/>
    <mergeCell ref="F5:F6"/>
    <mergeCell ref="G5:G6"/>
    <mergeCell ref="H5:H6"/>
  </mergeCells>
  <pageMargins left="0.75" right="0.75" top="1" bottom="1" header="0.511805555555556" footer="0.511805555555556"/>
  <pageSetup paperSize="9" scale="45"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false"/>
    <pageSetUpPr fitToPage="true"/>
  </sheetPr>
  <dimension ref="A1:W9"/>
  <sheetViews>
    <sheetView showZeros="0" workbookViewId="0">
      <selection activeCell="C15" sqref="C15"/>
    </sheetView>
  </sheetViews>
  <sheetFormatPr defaultColWidth="9.14" defaultRowHeight="14.25" customHeight="true"/>
  <cols>
    <col min="1" max="1" width="42.0266666666667" customWidth="true"/>
    <col min="2" max="15" width="17.1733333333333" customWidth="true"/>
    <col min="16" max="23" width="17.0266666666667" customWidth="true"/>
  </cols>
  <sheetData>
    <row r="1" ht="13.5" customHeight="true" spans="4:23">
      <c r="D1" s="55"/>
      <c r="W1" s="54" t="s">
        <v>735</v>
      </c>
    </row>
    <row r="2" ht="27.75" customHeight="true" spans="1:23">
      <c r="A2" s="56" t="s">
        <v>736</v>
      </c>
      <c r="B2" s="27"/>
      <c r="C2" s="27"/>
      <c r="D2" s="27"/>
      <c r="E2" s="27"/>
      <c r="F2" s="27"/>
      <c r="G2" s="27"/>
      <c r="H2" s="27"/>
      <c r="I2" s="27"/>
      <c r="J2" s="27"/>
      <c r="K2" s="27"/>
      <c r="L2" s="27"/>
      <c r="M2" s="27"/>
      <c r="N2" s="27"/>
      <c r="O2" s="27"/>
      <c r="P2" s="27"/>
      <c r="Q2" s="27"/>
      <c r="R2" s="27"/>
      <c r="S2" s="27"/>
      <c r="T2" s="27"/>
      <c r="U2" s="27"/>
      <c r="V2" s="27"/>
      <c r="W2" s="27"/>
    </row>
    <row r="3" ht="18" customHeight="true" spans="1:23">
      <c r="A3" s="57" t="str">
        <f>"单位名称："&amp;"大理白族自治州审计局（汇总）"</f>
        <v>单位名称：大理白族自治州审计局（汇总）</v>
      </c>
      <c r="B3" s="58"/>
      <c r="C3" s="58"/>
      <c r="D3" s="59"/>
      <c r="E3" s="62"/>
      <c r="F3" s="62"/>
      <c r="G3" s="62"/>
      <c r="H3" s="62"/>
      <c r="I3" s="62"/>
      <c r="W3" s="64" t="s">
        <v>154</v>
      </c>
    </row>
    <row r="4" ht="19.5" customHeight="true" spans="1:23">
      <c r="A4" s="24" t="s">
        <v>737</v>
      </c>
      <c r="B4" s="21" t="s">
        <v>170</v>
      </c>
      <c r="C4" s="22"/>
      <c r="D4" s="22"/>
      <c r="E4" s="63" t="s">
        <v>738</v>
      </c>
      <c r="F4" s="63"/>
      <c r="G4" s="63"/>
      <c r="H4" s="63"/>
      <c r="I4" s="63"/>
      <c r="J4" s="63"/>
      <c r="K4" s="63"/>
      <c r="L4" s="63"/>
      <c r="M4" s="63"/>
      <c r="N4" s="63"/>
      <c r="O4" s="63"/>
      <c r="P4" s="63"/>
      <c r="Q4" s="63"/>
      <c r="R4" s="63"/>
      <c r="S4" s="63"/>
      <c r="T4" s="63"/>
      <c r="U4" s="63"/>
      <c r="V4" s="63"/>
      <c r="W4" s="63"/>
    </row>
    <row r="5" ht="40.5" customHeight="true" spans="1:23">
      <c r="A5" s="25"/>
      <c r="B5" s="32" t="s">
        <v>31</v>
      </c>
      <c r="C5" s="6" t="s">
        <v>34</v>
      </c>
      <c r="D5" s="60" t="s">
        <v>739</v>
      </c>
      <c r="E5" s="25" t="s">
        <v>740</v>
      </c>
      <c r="F5" s="25" t="s">
        <v>741</v>
      </c>
      <c r="G5" s="25" t="s">
        <v>742</v>
      </c>
      <c r="H5" s="25" t="s">
        <v>743</v>
      </c>
      <c r="I5" s="25" t="s">
        <v>744</v>
      </c>
      <c r="J5" s="25" t="s">
        <v>745</v>
      </c>
      <c r="K5" s="25" t="s">
        <v>746</v>
      </c>
      <c r="L5" s="25" t="s">
        <v>747</v>
      </c>
      <c r="M5" s="25" t="s">
        <v>748</v>
      </c>
      <c r="N5" s="25" t="s">
        <v>749</v>
      </c>
      <c r="O5" s="25" t="s">
        <v>750</v>
      </c>
      <c r="P5" s="25" t="s">
        <v>751</v>
      </c>
      <c r="Q5" s="25" t="s">
        <v>752</v>
      </c>
      <c r="R5" s="25" t="s">
        <v>753</v>
      </c>
      <c r="S5" s="25" t="s">
        <v>754</v>
      </c>
      <c r="T5" s="25" t="s">
        <v>755</v>
      </c>
      <c r="U5" s="25" t="s">
        <v>756</v>
      </c>
      <c r="V5" s="25" t="s">
        <v>757</v>
      </c>
      <c r="W5" s="25" t="s">
        <v>758</v>
      </c>
    </row>
    <row r="6" ht="19.5" customHeight="true" spans="1:23">
      <c r="A6" s="61">
        <v>1</v>
      </c>
      <c r="B6" s="61">
        <v>2</v>
      </c>
      <c r="C6" s="61">
        <v>3</v>
      </c>
      <c r="D6" s="21">
        <v>4</v>
      </c>
      <c r="E6" s="61">
        <v>5</v>
      </c>
      <c r="F6" s="61">
        <v>6</v>
      </c>
      <c r="G6" s="61">
        <v>7</v>
      </c>
      <c r="H6" s="21">
        <v>8</v>
      </c>
      <c r="I6" s="61">
        <v>9</v>
      </c>
      <c r="J6" s="61">
        <v>10</v>
      </c>
      <c r="K6" s="61">
        <v>11</v>
      </c>
      <c r="L6" s="21">
        <v>12</v>
      </c>
      <c r="M6" s="61">
        <v>13</v>
      </c>
      <c r="N6" s="61">
        <v>14</v>
      </c>
      <c r="O6" s="61">
        <v>15</v>
      </c>
      <c r="P6" s="21">
        <v>16</v>
      </c>
      <c r="Q6" s="61">
        <v>17</v>
      </c>
      <c r="R6" s="61">
        <v>18</v>
      </c>
      <c r="S6" s="61">
        <v>19</v>
      </c>
      <c r="T6" s="21">
        <v>20</v>
      </c>
      <c r="U6" s="21">
        <v>21</v>
      </c>
      <c r="V6" s="21">
        <v>22</v>
      </c>
      <c r="W6" s="61">
        <v>23</v>
      </c>
    </row>
    <row r="7" ht="28.4" customHeight="true" spans="1:23">
      <c r="A7" s="28"/>
      <c r="B7" s="26"/>
      <c r="C7" s="26"/>
      <c r="D7" s="26"/>
      <c r="E7" s="26"/>
      <c r="F7" s="26"/>
      <c r="G7" s="26"/>
      <c r="H7" s="26"/>
      <c r="I7" s="26"/>
      <c r="J7" s="26"/>
      <c r="K7" s="26"/>
      <c r="L7" s="26"/>
      <c r="M7" s="26"/>
      <c r="N7" s="26"/>
      <c r="O7" s="26"/>
      <c r="P7" s="26"/>
      <c r="Q7" s="26"/>
      <c r="R7" s="26"/>
      <c r="S7" s="26"/>
      <c r="T7" s="26"/>
      <c r="U7" s="26"/>
      <c r="V7" s="26"/>
      <c r="W7" s="26"/>
    </row>
    <row r="8" ht="29.9" customHeight="true" spans="1:23">
      <c r="A8" s="28"/>
      <c r="B8" s="26"/>
      <c r="C8" s="26"/>
      <c r="D8" s="26"/>
      <c r="E8" s="26"/>
      <c r="F8" s="26"/>
      <c r="G8" s="26"/>
      <c r="H8" s="26"/>
      <c r="I8" s="26"/>
      <c r="J8" s="26"/>
      <c r="K8" s="26"/>
      <c r="L8" s="26"/>
      <c r="M8" s="26"/>
      <c r="N8" s="26"/>
      <c r="O8" s="26"/>
      <c r="P8" s="26"/>
      <c r="Q8" s="26"/>
      <c r="R8" s="26"/>
      <c r="S8" s="26"/>
      <c r="T8" s="26"/>
      <c r="U8" s="26"/>
      <c r="V8" s="26"/>
      <c r="W8" s="26"/>
    </row>
    <row r="9" customHeight="true" spans="1:1">
      <c r="A9" s="49" t="s">
        <v>759</v>
      </c>
    </row>
  </sheetData>
  <mergeCells count="5">
    <mergeCell ref="A2:W2"/>
    <mergeCell ref="A3:I3"/>
    <mergeCell ref="B4:D4"/>
    <mergeCell ref="E4:W4"/>
    <mergeCell ref="A4:A5"/>
  </mergeCells>
  <pageMargins left="0.75" right="0.75" top="1" bottom="1" header="0.511805555555556" footer="0.511805555555556"/>
  <pageSetup paperSize="9" scale="31"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false"/>
    <pageSetUpPr fitToPage="true"/>
  </sheetPr>
  <dimension ref="A1:J8"/>
  <sheetViews>
    <sheetView showZeros="0" workbookViewId="0">
      <selection activeCell="F15" sqref="F15"/>
    </sheetView>
  </sheetViews>
  <sheetFormatPr defaultColWidth="9.14" defaultRowHeight="12" customHeight="true" outlineLevelRow="7"/>
  <cols>
    <col min="1" max="1" width="34.2733333333333" customWidth="true"/>
    <col min="2" max="2" width="29" customWidth="true"/>
    <col min="3" max="3" width="16.3133333333333" customWidth="true"/>
    <col min="4" max="4" width="15.6" customWidth="true"/>
    <col min="5" max="5" width="23.5733333333333" customWidth="true"/>
    <col min="6" max="6" width="11.2733333333333" customWidth="true"/>
    <col min="7" max="7" width="14.8866666666667" customWidth="true"/>
    <col min="8" max="8" width="10.8866666666667" customWidth="true"/>
    <col min="9" max="9" width="13.4266666666667" customWidth="true"/>
    <col min="10" max="10" width="32.0266666666667" customWidth="true"/>
  </cols>
  <sheetData>
    <row r="1" customHeight="true" spans="10:10">
      <c r="J1" s="54" t="s">
        <v>760</v>
      </c>
    </row>
    <row r="2" ht="28.5" customHeight="true" spans="1:10">
      <c r="A2" s="44" t="s">
        <v>761</v>
      </c>
      <c r="B2" s="27"/>
      <c r="C2" s="27"/>
      <c r="D2" s="27"/>
      <c r="E2" s="27"/>
      <c r="F2" s="50"/>
      <c r="G2" s="27"/>
      <c r="H2" s="50"/>
      <c r="I2" s="50"/>
      <c r="J2" s="27"/>
    </row>
    <row r="3" ht="17.25" customHeight="true" spans="1:1">
      <c r="A3" s="3" t="str">
        <f>"单位名称："&amp;"大理白族自治州审计局（汇总）"</f>
        <v>单位名称：大理白族自治州审计局（汇总）</v>
      </c>
    </row>
    <row r="4" ht="44.25" customHeight="true" spans="1:10">
      <c r="A4" s="45" t="s">
        <v>435</v>
      </c>
      <c r="B4" s="45" t="s">
        <v>436</v>
      </c>
      <c r="C4" s="45" t="s">
        <v>437</v>
      </c>
      <c r="D4" s="45" t="s">
        <v>438</v>
      </c>
      <c r="E4" s="45" t="s">
        <v>439</v>
      </c>
      <c r="F4" s="51" t="s">
        <v>440</v>
      </c>
      <c r="G4" s="45" t="s">
        <v>441</v>
      </c>
      <c r="H4" s="51" t="s">
        <v>442</v>
      </c>
      <c r="I4" s="51" t="s">
        <v>443</v>
      </c>
      <c r="J4" s="45" t="s">
        <v>444</v>
      </c>
    </row>
    <row r="5" ht="14.25" customHeight="true" spans="1:10">
      <c r="A5" s="45">
        <v>1</v>
      </c>
      <c r="B5" s="45">
        <v>2</v>
      </c>
      <c r="C5" s="45">
        <v>3</v>
      </c>
      <c r="D5" s="45">
        <v>4</v>
      </c>
      <c r="E5" s="45">
        <v>5</v>
      </c>
      <c r="F5" s="51">
        <v>6</v>
      </c>
      <c r="G5" s="45">
        <v>7</v>
      </c>
      <c r="H5" s="51">
        <v>8</v>
      </c>
      <c r="I5" s="51">
        <v>9</v>
      </c>
      <c r="J5" s="45">
        <v>10</v>
      </c>
    </row>
    <row r="6" ht="42" customHeight="true" spans="1:10">
      <c r="A6" s="46"/>
      <c r="B6" s="47"/>
      <c r="C6" s="47"/>
      <c r="D6" s="47"/>
      <c r="E6" s="52"/>
      <c r="F6" s="53"/>
      <c r="G6" s="52"/>
      <c r="H6" s="53"/>
      <c r="I6" s="53"/>
      <c r="J6" s="52"/>
    </row>
    <row r="7" ht="42" customHeight="true" spans="1:10">
      <c r="A7" s="46"/>
      <c r="B7" s="48"/>
      <c r="C7" s="48"/>
      <c r="D7" s="48"/>
      <c r="E7" s="46"/>
      <c r="F7" s="48"/>
      <c r="G7" s="46"/>
      <c r="H7" s="48"/>
      <c r="I7" s="48"/>
      <c r="J7" s="46"/>
    </row>
    <row r="8" customHeight="true" spans="1:1">
      <c r="A8" s="49" t="s">
        <v>762</v>
      </c>
    </row>
  </sheetData>
  <mergeCells count="2">
    <mergeCell ref="A2:J2"/>
    <mergeCell ref="A3:H3"/>
  </mergeCells>
  <pageMargins left="0.75" right="0.75" top="1" bottom="1" header="0.511805555555556" footer="0.511805555555556"/>
  <pageSetup paperSize="9" scale="64"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false"/>
    <pageSetUpPr fitToPage="true"/>
  </sheetPr>
  <dimension ref="A1:H50"/>
  <sheetViews>
    <sheetView showZeros="0" workbookViewId="0">
      <selection activeCell="B6" sqref="B6"/>
    </sheetView>
  </sheetViews>
  <sheetFormatPr defaultColWidth="8.86" defaultRowHeight="15" customHeight="true" outlineLevelCol="7"/>
  <cols>
    <col min="1" max="1" width="36.0266666666667" customWidth="true"/>
    <col min="2" max="2" width="19.74" customWidth="true"/>
    <col min="3" max="3" width="33.3133333333333" customWidth="true"/>
    <col min="4" max="4" width="34.74" customWidth="true"/>
    <col min="5" max="5" width="14.4466666666667" customWidth="true"/>
    <col min="6" max="6" width="17.1733333333333" customWidth="true"/>
    <col min="7" max="7" width="17.3133333333333" customWidth="true"/>
    <col min="8" max="8" width="28.3133333333333" customWidth="true"/>
  </cols>
  <sheetData>
    <row r="1" ht="18.75" customHeight="true" spans="1:8">
      <c r="A1" s="35"/>
      <c r="B1" s="35"/>
      <c r="C1" s="35"/>
      <c r="D1" s="35"/>
      <c r="E1" s="35"/>
      <c r="F1" s="35"/>
      <c r="G1" s="35"/>
      <c r="H1" s="41" t="s">
        <v>763</v>
      </c>
    </row>
    <row r="2" ht="30.65" customHeight="true" spans="1:8">
      <c r="A2" s="36" t="s">
        <v>764</v>
      </c>
      <c r="B2" s="36"/>
      <c r="C2" s="36"/>
      <c r="D2" s="36"/>
      <c r="E2" s="36"/>
      <c r="F2" s="36"/>
      <c r="G2" s="36"/>
      <c r="H2" s="36"/>
    </row>
    <row r="3" ht="18.75" customHeight="true" spans="1:1">
      <c r="A3" s="3" t="str">
        <f>"单位名称："&amp;"大理白族自治州审计局（汇总）"</f>
        <v>单位名称：大理白族自治州审计局（汇总）</v>
      </c>
    </row>
    <row r="4" ht="18.75" customHeight="true" spans="1:8">
      <c r="A4" s="37" t="s">
        <v>163</v>
      </c>
      <c r="B4" s="37" t="s">
        <v>765</v>
      </c>
      <c r="C4" s="37" t="s">
        <v>766</v>
      </c>
      <c r="D4" s="37" t="s">
        <v>767</v>
      </c>
      <c r="E4" s="37" t="s">
        <v>768</v>
      </c>
      <c r="F4" s="37" t="s">
        <v>769</v>
      </c>
      <c r="G4" s="37"/>
      <c r="H4" s="37"/>
    </row>
    <row r="5" ht="18.75" customHeight="true" spans="1:8">
      <c r="A5" s="37"/>
      <c r="B5" s="37"/>
      <c r="C5" s="37"/>
      <c r="D5" s="37"/>
      <c r="E5" s="37"/>
      <c r="F5" s="37" t="s">
        <v>597</v>
      </c>
      <c r="G5" s="37" t="s">
        <v>770</v>
      </c>
      <c r="H5" s="37" t="s">
        <v>771</v>
      </c>
    </row>
    <row r="6" ht="18.75" customHeight="true" spans="1:8">
      <c r="A6" s="38" t="s">
        <v>146</v>
      </c>
      <c r="B6" s="38" t="s">
        <v>147</v>
      </c>
      <c r="C6" s="38" t="s">
        <v>148</v>
      </c>
      <c r="D6" s="38" t="s">
        <v>505</v>
      </c>
      <c r="E6" s="38" t="s">
        <v>149</v>
      </c>
      <c r="F6" s="38" t="s">
        <v>150</v>
      </c>
      <c r="G6" s="38" t="s">
        <v>151</v>
      </c>
      <c r="H6" s="38" t="s">
        <v>507</v>
      </c>
    </row>
    <row r="7" ht="29.9" customHeight="true" spans="1:8">
      <c r="A7" s="39" t="s">
        <v>46</v>
      </c>
      <c r="B7" s="39"/>
      <c r="C7" s="39"/>
      <c r="D7" s="39"/>
      <c r="E7" s="37"/>
      <c r="F7" s="42">
        <v>6</v>
      </c>
      <c r="G7" s="43"/>
      <c r="H7" s="43">
        <v>6600</v>
      </c>
    </row>
    <row r="8" ht="29.9" customHeight="true" spans="1:8">
      <c r="A8" s="40" t="s">
        <v>46</v>
      </c>
      <c r="B8" s="39" t="s">
        <v>772</v>
      </c>
      <c r="C8" s="39" t="s">
        <v>616</v>
      </c>
      <c r="D8" s="39" t="s">
        <v>615</v>
      </c>
      <c r="E8" s="37" t="s">
        <v>617</v>
      </c>
      <c r="F8" s="42">
        <v>1</v>
      </c>
      <c r="G8" s="43">
        <v>1200</v>
      </c>
      <c r="H8" s="43">
        <v>1200</v>
      </c>
    </row>
    <row r="9" ht="29.9" customHeight="true" spans="1:8">
      <c r="A9" s="40" t="s">
        <v>46</v>
      </c>
      <c r="B9" s="39" t="s">
        <v>772</v>
      </c>
      <c r="C9" s="39" t="s">
        <v>613</v>
      </c>
      <c r="D9" s="39" t="s">
        <v>612</v>
      </c>
      <c r="E9" s="37" t="s">
        <v>614</v>
      </c>
      <c r="F9" s="42">
        <v>1</v>
      </c>
      <c r="G9" s="43">
        <v>1000</v>
      </c>
      <c r="H9" s="43">
        <v>1000</v>
      </c>
    </row>
    <row r="10" ht="29.9" customHeight="true" spans="1:8">
      <c r="A10" s="40" t="s">
        <v>46</v>
      </c>
      <c r="B10" s="39" t="s">
        <v>773</v>
      </c>
      <c r="C10" s="39" t="s">
        <v>604</v>
      </c>
      <c r="D10" s="39" t="s">
        <v>603</v>
      </c>
      <c r="E10" s="37" t="s">
        <v>605</v>
      </c>
      <c r="F10" s="42">
        <v>1</v>
      </c>
      <c r="G10" s="43">
        <v>800</v>
      </c>
      <c r="H10" s="43">
        <v>800</v>
      </c>
    </row>
    <row r="11" ht="29.9" customHeight="true" spans="1:8">
      <c r="A11" s="40" t="s">
        <v>46</v>
      </c>
      <c r="B11" s="39" t="s">
        <v>773</v>
      </c>
      <c r="C11" s="39" t="s">
        <v>610</v>
      </c>
      <c r="D11" s="39" t="s">
        <v>609</v>
      </c>
      <c r="E11" s="37" t="s">
        <v>611</v>
      </c>
      <c r="F11" s="42">
        <v>3</v>
      </c>
      <c r="G11" s="43">
        <v>1200</v>
      </c>
      <c r="H11" s="43">
        <v>3600</v>
      </c>
    </row>
    <row r="12" ht="29.9" customHeight="true" spans="1:8">
      <c r="A12" s="39" t="s">
        <v>49</v>
      </c>
      <c r="B12" s="39" t="s">
        <v>772</v>
      </c>
      <c r="C12" s="39" t="s">
        <v>637</v>
      </c>
      <c r="D12" s="39" t="s">
        <v>636</v>
      </c>
      <c r="E12" s="37" t="s">
        <v>614</v>
      </c>
      <c r="F12" s="42">
        <v>2</v>
      </c>
      <c r="G12" s="43">
        <v>6000</v>
      </c>
      <c r="H12" s="43">
        <v>12000</v>
      </c>
    </row>
    <row r="13" ht="29.9" customHeight="true" spans="1:8">
      <c r="A13" s="39" t="s">
        <v>49</v>
      </c>
      <c r="B13" s="39" t="s">
        <v>772</v>
      </c>
      <c r="C13" s="39" t="s">
        <v>630</v>
      </c>
      <c r="D13" s="39" t="s">
        <v>774</v>
      </c>
      <c r="E13" s="37" t="s">
        <v>614</v>
      </c>
      <c r="F13" s="42">
        <v>2</v>
      </c>
      <c r="G13" s="43">
        <v>9000</v>
      </c>
      <c r="H13" s="43">
        <v>18000</v>
      </c>
    </row>
    <row r="14" ht="29.9" customHeight="true" spans="1:8">
      <c r="A14" s="39" t="s">
        <v>49</v>
      </c>
      <c r="B14" s="39" t="s">
        <v>772</v>
      </c>
      <c r="C14" s="39" t="s">
        <v>775</v>
      </c>
      <c r="D14" s="39" t="s">
        <v>776</v>
      </c>
      <c r="E14" s="37" t="s">
        <v>617</v>
      </c>
      <c r="F14" s="42">
        <v>1</v>
      </c>
      <c r="G14" s="43">
        <v>12900</v>
      </c>
      <c r="H14" s="43">
        <v>12900</v>
      </c>
    </row>
    <row r="15" ht="29.9" customHeight="true" spans="1:8">
      <c r="A15" s="39" t="s">
        <v>49</v>
      </c>
      <c r="B15" s="39" t="s">
        <v>772</v>
      </c>
      <c r="C15" s="39" t="s">
        <v>641</v>
      </c>
      <c r="D15" s="39" t="s">
        <v>640</v>
      </c>
      <c r="E15" s="37" t="s">
        <v>614</v>
      </c>
      <c r="F15" s="42">
        <v>1</v>
      </c>
      <c r="G15" s="43">
        <v>2000</v>
      </c>
      <c r="H15" s="43">
        <v>2000</v>
      </c>
    </row>
    <row r="16" ht="29.9" customHeight="true" spans="1:8">
      <c r="A16" s="39" t="s">
        <v>49</v>
      </c>
      <c r="B16" s="39" t="s">
        <v>772</v>
      </c>
      <c r="C16" s="39" t="s">
        <v>613</v>
      </c>
      <c r="D16" s="39" t="s">
        <v>612</v>
      </c>
      <c r="E16" s="37" t="s">
        <v>614</v>
      </c>
      <c r="F16" s="42">
        <v>3</v>
      </c>
      <c r="G16" s="43">
        <v>1000</v>
      </c>
      <c r="H16" s="43">
        <v>3000</v>
      </c>
    </row>
    <row r="17" ht="29.9" customHeight="true" spans="1:8">
      <c r="A17" s="39" t="s">
        <v>49</v>
      </c>
      <c r="B17" s="39" t="s">
        <v>773</v>
      </c>
      <c r="C17" s="39" t="s">
        <v>628</v>
      </c>
      <c r="D17" s="39" t="s">
        <v>627</v>
      </c>
      <c r="E17" s="37" t="s">
        <v>777</v>
      </c>
      <c r="F17" s="42">
        <v>3</v>
      </c>
      <c r="G17" s="43">
        <v>2500</v>
      </c>
      <c r="H17" s="43">
        <v>7500</v>
      </c>
    </row>
    <row r="18" ht="29.9" customHeight="true" spans="1:8">
      <c r="A18" s="39" t="s">
        <v>49</v>
      </c>
      <c r="B18" s="39" t="s">
        <v>773</v>
      </c>
      <c r="C18" s="39" t="s">
        <v>628</v>
      </c>
      <c r="D18" s="39" t="s">
        <v>627</v>
      </c>
      <c r="E18" s="37" t="s">
        <v>777</v>
      </c>
      <c r="F18" s="42">
        <v>7</v>
      </c>
      <c r="G18" s="43">
        <v>2500</v>
      </c>
      <c r="H18" s="43">
        <v>17500</v>
      </c>
    </row>
    <row r="19" ht="29.9" customHeight="true" spans="1:8">
      <c r="A19" s="39" t="s">
        <v>49</v>
      </c>
      <c r="B19" s="39" t="s">
        <v>773</v>
      </c>
      <c r="C19" s="39" t="s">
        <v>604</v>
      </c>
      <c r="D19" s="39" t="s">
        <v>603</v>
      </c>
      <c r="E19" s="37" t="s">
        <v>605</v>
      </c>
      <c r="F19" s="42">
        <v>10</v>
      </c>
      <c r="G19" s="43">
        <v>800</v>
      </c>
      <c r="H19" s="43">
        <v>8000</v>
      </c>
    </row>
    <row r="20" ht="29.9" customHeight="true" spans="1:8">
      <c r="A20" s="39" t="s">
        <v>49</v>
      </c>
      <c r="B20" s="39" t="s">
        <v>778</v>
      </c>
      <c r="C20" s="39" t="s">
        <v>655</v>
      </c>
      <c r="D20" s="39" t="s">
        <v>633</v>
      </c>
      <c r="E20" s="37" t="s">
        <v>456</v>
      </c>
      <c r="F20" s="42">
        <v>33</v>
      </c>
      <c r="G20" s="43">
        <v>2000</v>
      </c>
      <c r="H20" s="43">
        <v>66000</v>
      </c>
    </row>
    <row r="21" ht="29.9" customHeight="true" spans="1:8">
      <c r="A21" s="39" t="s">
        <v>49</v>
      </c>
      <c r="B21" s="39" t="s">
        <v>778</v>
      </c>
      <c r="C21" s="39" t="s">
        <v>705</v>
      </c>
      <c r="D21" s="39" t="s">
        <v>635</v>
      </c>
      <c r="E21" s="37" t="s">
        <v>456</v>
      </c>
      <c r="F21" s="42">
        <v>33</v>
      </c>
      <c r="G21" s="43">
        <v>1000</v>
      </c>
      <c r="H21" s="43">
        <v>33000</v>
      </c>
    </row>
    <row r="22" ht="29.9" customHeight="true" spans="1:8">
      <c r="A22" s="39" t="s">
        <v>51</v>
      </c>
      <c r="B22" s="39" t="s">
        <v>772</v>
      </c>
      <c r="C22" s="39" t="s">
        <v>637</v>
      </c>
      <c r="D22" s="39" t="s">
        <v>636</v>
      </c>
      <c r="E22" s="37" t="s">
        <v>614</v>
      </c>
      <c r="F22" s="42">
        <v>11</v>
      </c>
      <c r="G22" s="43">
        <v>6000</v>
      </c>
      <c r="H22" s="43">
        <v>66000</v>
      </c>
    </row>
    <row r="23" ht="29.9" customHeight="true" spans="1:8">
      <c r="A23" s="39" t="s">
        <v>51</v>
      </c>
      <c r="B23" s="39" t="s">
        <v>772</v>
      </c>
      <c r="C23" s="39" t="s">
        <v>652</v>
      </c>
      <c r="D23" s="39" t="s">
        <v>779</v>
      </c>
      <c r="E23" s="37" t="s">
        <v>614</v>
      </c>
      <c r="F23" s="42">
        <v>1</v>
      </c>
      <c r="G23" s="43">
        <v>80000</v>
      </c>
      <c r="H23" s="43">
        <v>80000</v>
      </c>
    </row>
    <row r="24" ht="29.9" customHeight="true" spans="1:8">
      <c r="A24" s="39" t="s">
        <v>51</v>
      </c>
      <c r="B24" s="39" t="s">
        <v>772</v>
      </c>
      <c r="C24" s="39" t="s">
        <v>652</v>
      </c>
      <c r="D24" s="39" t="s">
        <v>779</v>
      </c>
      <c r="E24" s="37" t="s">
        <v>614</v>
      </c>
      <c r="F24" s="42">
        <v>1</v>
      </c>
      <c r="G24" s="43">
        <v>20000</v>
      </c>
      <c r="H24" s="43">
        <v>20000</v>
      </c>
    </row>
    <row r="25" ht="29.9" customHeight="true" spans="1:8">
      <c r="A25" s="39" t="s">
        <v>51</v>
      </c>
      <c r="B25" s="39" t="s">
        <v>772</v>
      </c>
      <c r="C25" s="39" t="s">
        <v>650</v>
      </c>
      <c r="D25" s="39" t="s">
        <v>649</v>
      </c>
      <c r="E25" s="37" t="s">
        <v>614</v>
      </c>
      <c r="F25" s="42">
        <v>5</v>
      </c>
      <c r="G25" s="43">
        <v>3000</v>
      </c>
      <c r="H25" s="43">
        <v>15000</v>
      </c>
    </row>
    <row r="26" ht="29.9" customHeight="true" spans="1:8">
      <c r="A26" s="39" t="s">
        <v>51</v>
      </c>
      <c r="B26" s="39" t="s">
        <v>772</v>
      </c>
      <c r="C26" s="39" t="s">
        <v>646</v>
      </c>
      <c r="D26" s="39" t="s">
        <v>645</v>
      </c>
      <c r="E26" s="37" t="s">
        <v>614</v>
      </c>
      <c r="F26" s="42">
        <v>2</v>
      </c>
      <c r="G26" s="43">
        <v>7600</v>
      </c>
      <c r="H26" s="43">
        <v>15200</v>
      </c>
    </row>
    <row r="27" ht="29.9" customHeight="true" spans="1:8">
      <c r="A27" s="39" t="s">
        <v>51</v>
      </c>
      <c r="B27" s="39" t="s">
        <v>772</v>
      </c>
      <c r="C27" s="39" t="s">
        <v>648</v>
      </c>
      <c r="D27" s="39" t="s">
        <v>647</v>
      </c>
      <c r="E27" s="37" t="s">
        <v>614</v>
      </c>
      <c r="F27" s="42">
        <v>9</v>
      </c>
      <c r="G27" s="43">
        <v>1500</v>
      </c>
      <c r="H27" s="43">
        <v>13500</v>
      </c>
    </row>
    <row r="28" ht="29.9" customHeight="true" spans="1:8">
      <c r="A28" s="39" t="s">
        <v>51</v>
      </c>
      <c r="B28" s="39" t="s">
        <v>772</v>
      </c>
      <c r="C28" s="39" t="s">
        <v>613</v>
      </c>
      <c r="D28" s="39" t="s">
        <v>612</v>
      </c>
      <c r="E28" s="37" t="s">
        <v>614</v>
      </c>
      <c r="F28" s="42">
        <v>3</v>
      </c>
      <c r="G28" s="43">
        <v>1000</v>
      </c>
      <c r="H28" s="43">
        <v>3000</v>
      </c>
    </row>
    <row r="29" ht="29.9" customHeight="true" spans="1:8">
      <c r="A29" s="39" t="s">
        <v>51</v>
      </c>
      <c r="B29" s="39" t="s">
        <v>778</v>
      </c>
      <c r="C29" s="39" t="s">
        <v>655</v>
      </c>
      <c r="D29" s="39" t="s">
        <v>654</v>
      </c>
      <c r="E29" s="37" t="s">
        <v>617</v>
      </c>
      <c r="F29" s="42">
        <v>11</v>
      </c>
      <c r="G29" s="43">
        <v>3000</v>
      </c>
      <c r="H29" s="43">
        <v>33000</v>
      </c>
    </row>
    <row r="30" ht="29.9" customHeight="true" spans="1:8">
      <c r="A30" s="39" t="s">
        <v>55</v>
      </c>
      <c r="B30" s="39" t="s">
        <v>772</v>
      </c>
      <c r="C30" s="39" t="s">
        <v>665</v>
      </c>
      <c r="D30" s="39" t="s">
        <v>664</v>
      </c>
      <c r="E30" s="37" t="s">
        <v>614</v>
      </c>
      <c r="F30" s="42">
        <v>2</v>
      </c>
      <c r="G30" s="43">
        <v>16500</v>
      </c>
      <c r="H30" s="43">
        <v>33000</v>
      </c>
    </row>
    <row r="31" ht="29.9" customHeight="true" spans="1:8">
      <c r="A31" s="39" t="s">
        <v>55</v>
      </c>
      <c r="B31" s="39" t="s">
        <v>772</v>
      </c>
      <c r="C31" s="39" t="s">
        <v>780</v>
      </c>
      <c r="D31" s="39" t="s">
        <v>661</v>
      </c>
      <c r="E31" s="37" t="s">
        <v>614</v>
      </c>
      <c r="F31" s="42">
        <v>4</v>
      </c>
      <c r="G31" s="43">
        <v>1500</v>
      </c>
      <c r="H31" s="43">
        <v>6000</v>
      </c>
    </row>
    <row r="32" ht="29.9" customHeight="true" spans="1:8">
      <c r="A32" s="39" t="s">
        <v>55</v>
      </c>
      <c r="B32" s="39" t="s">
        <v>772</v>
      </c>
      <c r="C32" s="39" t="s">
        <v>663</v>
      </c>
      <c r="D32" s="39" t="s">
        <v>662</v>
      </c>
      <c r="E32" s="37" t="s">
        <v>614</v>
      </c>
      <c r="F32" s="42">
        <v>1</v>
      </c>
      <c r="G32" s="43">
        <v>10000</v>
      </c>
      <c r="H32" s="43">
        <v>10000</v>
      </c>
    </row>
    <row r="33" ht="29.9" customHeight="true" spans="1:8">
      <c r="A33" s="39" t="s">
        <v>57</v>
      </c>
      <c r="B33" s="39" t="s">
        <v>772</v>
      </c>
      <c r="C33" s="39" t="s">
        <v>650</v>
      </c>
      <c r="D33" s="39" t="s">
        <v>649</v>
      </c>
      <c r="E33" s="37" t="s">
        <v>614</v>
      </c>
      <c r="F33" s="42">
        <v>4</v>
      </c>
      <c r="G33" s="43">
        <v>3000</v>
      </c>
      <c r="H33" s="43">
        <v>12000</v>
      </c>
    </row>
    <row r="34" ht="29.9" customHeight="true" spans="1:8">
      <c r="A34" s="39" t="s">
        <v>59</v>
      </c>
      <c r="B34" s="39" t="s">
        <v>772</v>
      </c>
      <c r="C34" s="39" t="s">
        <v>652</v>
      </c>
      <c r="D34" s="39" t="s">
        <v>651</v>
      </c>
      <c r="E34" s="37" t="s">
        <v>614</v>
      </c>
      <c r="F34" s="42">
        <v>1</v>
      </c>
      <c r="G34" s="43">
        <v>80000</v>
      </c>
      <c r="H34" s="43">
        <v>80000</v>
      </c>
    </row>
    <row r="35" ht="29.9" customHeight="true" spans="1:8">
      <c r="A35" s="39" t="s">
        <v>59</v>
      </c>
      <c r="B35" s="39" t="s">
        <v>772</v>
      </c>
      <c r="C35" s="39" t="s">
        <v>652</v>
      </c>
      <c r="D35" s="39" t="s">
        <v>653</v>
      </c>
      <c r="E35" s="37" t="s">
        <v>614</v>
      </c>
      <c r="F35" s="42">
        <v>1</v>
      </c>
      <c r="G35" s="43">
        <v>10000</v>
      </c>
      <c r="H35" s="43">
        <v>10000</v>
      </c>
    </row>
    <row r="36" ht="29.9" customHeight="true" spans="1:8">
      <c r="A36" s="39" t="s">
        <v>59</v>
      </c>
      <c r="B36" s="39" t="s">
        <v>772</v>
      </c>
      <c r="C36" s="39" t="s">
        <v>648</v>
      </c>
      <c r="D36" s="39" t="s">
        <v>647</v>
      </c>
      <c r="E36" s="37" t="s">
        <v>614</v>
      </c>
      <c r="F36" s="42">
        <v>1</v>
      </c>
      <c r="G36" s="43">
        <v>1500</v>
      </c>
      <c r="H36" s="43">
        <v>1500</v>
      </c>
    </row>
    <row r="37" ht="29.9" customHeight="true" spans="1:8">
      <c r="A37" s="39" t="s">
        <v>61</v>
      </c>
      <c r="B37" s="39" t="s">
        <v>772</v>
      </c>
      <c r="C37" s="39" t="s">
        <v>613</v>
      </c>
      <c r="D37" s="39" t="s">
        <v>612</v>
      </c>
      <c r="E37" s="37" t="s">
        <v>614</v>
      </c>
      <c r="F37" s="42">
        <v>3</v>
      </c>
      <c r="G37" s="43">
        <v>1000</v>
      </c>
      <c r="H37" s="43">
        <v>3000</v>
      </c>
    </row>
    <row r="38" ht="29.9" customHeight="true" spans="1:8">
      <c r="A38" s="39" t="s">
        <v>61</v>
      </c>
      <c r="B38" s="39" t="s">
        <v>773</v>
      </c>
      <c r="C38" s="39" t="s">
        <v>680</v>
      </c>
      <c r="D38" s="39" t="s">
        <v>679</v>
      </c>
      <c r="E38" s="37" t="s">
        <v>611</v>
      </c>
      <c r="F38" s="42">
        <v>12</v>
      </c>
      <c r="G38" s="43">
        <v>1000</v>
      </c>
      <c r="H38" s="43">
        <v>12000</v>
      </c>
    </row>
    <row r="39" ht="29.9" customHeight="true" spans="1:8">
      <c r="A39" s="39" t="s">
        <v>61</v>
      </c>
      <c r="B39" s="39" t="s">
        <v>773</v>
      </c>
      <c r="C39" s="39" t="s">
        <v>678</v>
      </c>
      <c r="D39" s="39" t="s">
        <v>677</v>
      </c>
      <c r="E39" s="37" t="s">
        <v>456</v>
      </c>
      <c r="F39" s="42">
        <v>1</v>
      </c>
      <c r="G39" s="43">
        <v>3000</v>
      </c>
      <c r="H39" s="43">
        <v>3000</v>
      </c>
    </row>
    <row r="40" ht="29.9" customHeight="true" spans="1:8">
      <c r="A40" s="39" t="s">
        <v>67</v>
      </c>
      <c r="B40" s="39" t="s">
        <v>772</v>
      </c>
      <c r="C40" s="39" t="s">
        <v>648</v>
      </c>
      <c r="D40" s="39" t="s">
        <v>781</v>
      </c>
      <c r="E40" s="37" t="s">
        <v>614</v>
      </c>
      <c r="F40" s="42">
        <v>1</v>
      </c>
      <c r="G40" s="43">
        <v>1500</v>
      </c>
      <c r="H40" s="43">
        <v>1500</v>
      </c>
    </row>
    <row r="41" ht="29.9" customHeight="true" spans="1:8">
      <c r="A41" s="39" t="s">
        <v>67</v>
      </c>
      <c r="B41" s="39" t="s">
        <v>772</v>
      </c>
      <c r="C41" s="39" t="s">
        <v>613</v>
      </c>
      <c r="D41" s="39" t="s">
        <v>612</v>
      </c>
      <c r="E41" s="37" t="s">
        <v>614</v>
      </c>
      <c r="F41" s="42">
        <v>1</v>
      </c>
      <c r="G41" s="43">
        <v>1000</v>
      </c>
      <c r="H41" s="43">
        <v>1000</v>
      </c>
    </row>
    <row r="42" ht="29.9" customHeight="true" spans="1:8">
      <c r="A42" s="39" t="s">
        <v>67</v>
      </c>
      <c r="B42" s="39" t="s">
        <v>773</v>
      </c>
      <c r="C42" s="39" t="s">
        <v>680</v>
      </c>
      <c r="D42" s="39" t="s">
        <v>689</v>
      </c>
      <c r="E42" s="37" t="s">
        <v>456</v>
      </c>
      <c r="F42" s="42">
        <v>5</v>
      </c>
      <c r="G42" s="43">
        <v>750</v>
      </c>
      <c r="H42" s="43">
        <v>3750</v>
      </c>
    </row>
    <row r="43" ht="29.9" customHeight="true" spans="1:8">
      <c r="A43" s="39" t="s">
        <v>71</v>
      </c>
      <c r="B43" s="39" t="s">
        <v>772</v>
      </c>
      <c r="C43" s="39" t="s">
        <v>637</v>
      </c>
      <c r="D43" s="39" t="s">
        <v>703</v>
      </c>
      <c r="E43" s="37" t="s">
        <v>614</v>
      </c>
      <c r="F43" s="42">
        <v>1</v>
      </c>
      <c r="G43" s="43">
        <v>6000</v>
      </c>
      <c r="H43" s="43">
        <v>6000</v>
      </c>
    </row>
    <row r="44" ht="29.9" customHeight="true" spans="1:8">
      <c r="A44" s="39" t="s">
        <v>71</v>
      </c>
      <c r="B44" s="39" t="s">
        <v>772</v>
      </c>
      <c r="C44" s="39" t="s">
        <v>650</v>
      </c>
      <c r="D44" s="39" t="s">
        <v>782</v>
      </c>
      <c r="E44" s="37" t="s">
        <v>614</v>
      </c>
      <c r="F44" s="42">
        <v>2</v>
      </c>
      <c r="G44" s="43">
        <v>3000</v>
      </c>
      <c r="H44" s="43">
        <v>6000</v>
      </c>
    </row>
    <row r="45" ht="29.9" customHeight="true" spans="1:8">
      <c r="A45" s="39" t="s">
        <v>71</v>
      </c>
      <c r="B45" s="39" t="s">
        <v>772</v>
      </c>
      <c r="C45" s="39" t="s">
        <v>648</v>
      </c>
      <c r="D45" s="39" t="s">
        <v>783</v>
      </c>
      <c r="E45" s="37" t="s">
        <v>614</v>
      </c>
      <c r="F45" s="42">
        <v>2</v>
      </c>
      <c r="G45" s="43">
        <v>1500</v>
      </c>
      <c r="H45" s="43">
        <v>3000</v>
      </c>
    </row>
    <row r="46" ht="29.9" customHeight="true" spans="1:8">
      <c r="A46" s="39" t="s">
        <v>71</v>
      </c>
      <c r="B46" s="39" t="s">
        <v>772</v>
      </c>
      <c r="C46" s="39" t="s">
        <v>696</v>
      </c>
      <c r="D46" s="39" t="s">
        <v>695</v>
      </c>
      <c r="E46" s="37" t="s">
        <v>614</v>
      </c>
      <c r="F46" s="42">
        <v>1</v>
      </c>
      <c r="G46" s="43">
        <v>4000</v>
      </c>
      <c r="H46" s="43">
        <v>4000</v>
      </c>
    </row>
    <row r="47" ht="29.9" customHeight="true" spans="1:8">
      <c r="A47" s="39" t="s">
        <v>71</v>
      </c>
      <c r="B47" s="39" t="s">
        <v>773</v>
      </c>
      <c r="C47" s="39" t="s">
        <v>610</v>
      </c>
      <c r="D47" s="39" t="s">
        <v>784</v>
      </c>
      <c r="E47" s="37" t="s">
        <v>611</v>
      </c>
      <c r="F47" s="42">
        <v>3</v>
      </c>
      <c r="G47" s="43">
        <v>1200</v>
      </c>
      <c r="H47" s="43">
        <v>3600</v>
      </c>
    </row>
    <row r="48" ht="29.9" customHeight="true" spans="1:8">
      <c r="A48" s="39" t="s">
        <v>71</v>
      </c>
      <c r="B48" s="39" t="s">
        <v>778</v>
      </c>
      <c r="C48" s="39" t="s">
        <v>655</v>
      </c>
      <c r="D48" s="39" t="s">
        <v>701</v>
      </c>
      <c r="E48" s="37" t="s">
        <v>456</v>
      </c>
      <c r="F48" s="42">
        <v>1</v>
      </c>
      <c r="G48" s="43">
        <v>1000</v>
      </c>
      <c r="H48" s="43">
        <v>1000</v>
      </c>
    </row>
    <row r="49" ht="29.9" customHeight="true" spans="1:8">
      <c r="A49" s="39" t="s">
        <v>71</v>
      </c>
      <c r="B49" s="39" t="s">
        <v>778</v>
      </c>
      <c r="C49" s="39" t="s">
        <v>705</v>
      </c>
      <c r="D49" s="39" t="s">
        <v>704</v>
      </c>
      <c r="E49" s="37" t="s">
        <v>456</v>
      </c>
      <c r="F49" s="42">
        <v>3</v>
      </c>
      <c r="G49" s="43">
        <v>1000</v>
      </c>
      <c r="H49" s="43">
        <v>3000</v>
      </c>
    </row>
    <row r="50" ht="20.15" customHeight="true" spans="1:8">
      <c r="A50" s="37" t="s">
        <v>31</v>
      </c>
      <c r="B50" s="37"/>
      <c r="C50" s="37"/>
      <c r="D50" s="37"/>
      <c r="E50" s="37"/>
      <c r="F50" s="42">
        <v>194</v>
      </c>
      <c r="G50" s="43"/>
      <c r="H50" s="43">
        <v>635550</v>
      </c>
    </row>
  </sheetData>
  <mergeCells count="9">
    <mergeCell ref="A2:H2"/>
    <mergeCell ref="A3:H3"/>
    <mergeCell ref="F4:H4"/>
    <mergeCell ref="A50:E50"/>
    <mergeCell ref="A4:A5"/>
    <mergeCell ref="B4:B5"/>
    <mergeCell ref="C4:C5"/>
    <mergeCell ref="D4:D5"/>
    <mergeCell ref="E4:E5"/>
  </mergeCells>
  <pageMargins left="0.75" right="0.75" top="1" bottom="1" header="0.511805555555556" footer="0.511805555555556"/>
  <pageSetup paperSize="9" scale="64" fitToHeight="0"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false"/>
    <pageSetUpPr fitToPage="true"/>
  </sheetPr>
  <dimension ref="A1:K11"/>
  <sheetViews>
    <sheetView showZeros="0" workbookViewId="0">
      <selection activeCell="F16" sqref="F16"/>
    </sheetView>
  </sheetViews>
  <sheetFormatPr defaultColWidth="9.14" defaultRowHeight="14.25" customHeight="true"/>
  <cols>
    <col min="1" max="1" width="16.3133333333333" customWidth="true"/>
    <col min="2" max="2" width="29.0266666666667" customWidth="true"/>
    <col min="3" max="3" width="23.86" customWidth="true"/>
    <col min="4" max="7" width="19.6" customWidth="true"/>
    <col min="8" max="8" width="15.4266666666667" customWidth="true"/>
    <col min="9" max="11" width="19.6" customWidth="true"/>
  </cols>
  <sheetData>
    <row r="1" ht="13.5" customHeight="true" spans="4:11">
      <c r="D1" s="1"/>
      <c r="E1" s="1"/>
      <c r="F1" s="1"/>
      <c r="G1" s="1"/>
      <c r="K1" s="18" t="s">
        <v>785</v>
      </c>
    </row>
    <row r="2" ht="27.75" customHeight="true" spans="1:11">
      <c r="A2" s="27" t="s">
        <v>786</v>
      </c>
      <c r="B2" s="27"/>
      <c r="C2" s="27"/>
      <c r="D2" s="27"/>
      <c r="E2" s="27"/>
      <c r="F2" s="27"/>
      <c r="G2" s="27"/>
      <c r="H2" s="27"/>
      <c r="I2" s="27"/>
      <c r="J2" s="27"/>
      <c r="K2" s="27"/>
    </row>
    <row r="3" ht="13.5" customHeight="true" spans="1:11">
      <c r="A3" s="3" t="str">
        <f>"单位名称："&amp;"大理白族自治州审计局（汇总）"</f>
        <v>单位名称：大理白族自治州审计局（汇总）</v>
      </c>
      <c r="B3" s="4"/>
      <c r="C3" s="4"/>
      <c r="D3" s="4"/>
      <c r="E3" s="4"/>
      <c r="F3" s="4"/>
      <c r="G3" s="4"/>
      <c r="H3" s="19"/>
      <c r="I3" s="19"/>
      <c r="J3" s="19"/>
      <c r="K3" s="20" t="s">
        <v>154</v>
      </c>
    </row>
    <row r="4" ht="21.75" customHeight="true" spans="1:11">
      <c r="A4" s="5" t="s">
        <v>390</v>
      </c>
      <c r="B4" s="5" t="s">
        <v>165</v>
      </c>
      <c r="C4" s="5" t="s">
        <v>391</v>
      </c>
      <c r="D4" s="6" t="s">
        <v>166</v>
      </c>
      <c r="E4" s="6" t="s">
        <v>167</v>
      </c>
      <c r="F4" s="6" t="s">
        <v>168</v>
      </c>
      <c r="G4" s="6" t="s">
        <v>169</v>
      </c>
      <c r="H4" s="24" t="s">
        <v>31</v>
      </c>
      <c r="I4" s="21" t="s">
        <v>787</v>
      </c>
      <c r="J4" s="22"/>
      <c r="K4" s="23"/>
    </row>
    <row r="5" ht="21.75" customHeight="true" spans="1:11">
      <c r="A5" s="7"/>
      <c r="B5" s="7"/>
      <c r="C5" s="7"/>
      <c r="D5" s="8"/>
      <c r="E5" s="8"/>
      <c r="F5" s="8"/>
      <c r="G5" s="8"/>
      <c r="H5" s="32"/>
      <c r="I5" s="6" t="s">
        <v>34</v>
      </c>
      <c r="J5" s="6" t="s">
        <v>35</v>
      </c>
      <c r="K5" s="6" t="s">
        <v>36</v>
      </c>
    </row>
    <row r="6" ht="40.5" customHeight="true" spans="1:11">
      <c r="A6" s="9"/>
      <c r="B6" s="9"/>
      <c r="C6" s="9"/>
      <c r="D6" s="10"/>
      <c r="E6" s="10"/>
      <c r="F6" s="10"/>
      <c r="G6" s="10"/>
      <c r="H6" s="25"/>
      <c r="I6" s="10" t="s">
        <v>33</v>
      </c>
      <c r="J6" s="10"/>
      <c r="K6" s="10"/>
    </row>
    <row r="7" ht="15" customHeight="true" spans="1:11">
      <c r="A7" s="11">
        <v>1</v>
      </c>
      <c r="B7" s="11">
        <v>2</v>
      </c>
      <c r="C7" s="11">
        <v>3</v>
      </c>
      <c r="D7" s="11">
        <v>4</v>
      </c>
      <c r="E7" s="11">
        <v>5</v>
      </c>
      <c r="F7" s="11">
        <v>6</v>
      </c>
      <c r="G7" s="11">
        <v>7</v>
      </c>
      <c r="H7" s="11">
        <v>8</v>
      </c>
      <c r="I7" s="11">
        <v>9</v>
      </c>
      <c r="J7" s="34">
        <v>10</v>
      </c>
      <c r="K7" s="34">
        <v>11</v>
      </c>
    </row>
    <row r="8" ht="30.65" customHeight="true" spans="1:11">
      <c r="A8" s="28"/>
      <c r="B8" s="12"/>
      <c r="C8" s="28"/>
      <c r="D8" s="28"/>
      <c r="E8" s="28"/>
      <c r="F8" s="28"/>
      <c r="G8" s="28"/>
      <c r="H8" s="26"/>
      <c r="I8" s="26"/>
      <c r="J8" s="26"/>
      <c r="K8" s="26"/>
    </row>
    <row r="9" ht="30.65" customHeight="true" spans="1:11">
      <c r="A9" s="12"/>
      <c r="B9" s="12"/>
      <c r="C9" s="12"/>
      <c r="D9" s="12"/>
      <c r="E9" s="12"/>
      <c r="F9" s="12"/>
      <c r="G9" s="12"/>
      <c r="H9" s="26"/>
      <c r="I9" s="26"/>
      <c r="J9" s="26"/>
      <c r="K9" s="26"/>
    </row>
    <row r="10" ht="18.75" customHeight="true" spans="1:11">
      <c r="A10" s="29" t="s">
        <v>129</v>
      </c>
      <c r="B10" s="30"/>
      <c r="C10" s="30"/>
      <c r="D10" s="30"/>
      <c r="E10" s="30"/>
      <c r="F10" s="30"/>
      <c r="G10" s="33"/>
      <c r="H10" s="26"/>
      <c r="I10" s="26"/>
      <c r="J10" s="26"/>
      <c r="K10" s="26"/>
    </row>
    <row r="11" customHeight="true" spans="1:1">
      <c r="A11" s="31" t="s">
        <v>788</v>
      </c>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ageMargins left="0.75" right="0.75" top="1" bottom="1" header="0.511805555555556" footer="0.511805555555556"/>
  <pageSetup paperSize="9" scale="58"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false"/>
    <pageSetUpPr fitToPage="true"/>
  </sheetPr>
  <dimension ref="A1:G47"/>
  <sheetViews>
    <sheetView showZeros="0" tabSelected="1" workbookViewId="0">
      <selection activeCell="E8" sqref="E8"/>
    </sheetView>
  </sheetViews>
  <sheetFormatPr defaultColWidth="9.14" defaultRowHeight="14.25" customHeight="true" outlineLevelCol="6"/>
  <cols>
    <col min="1" max="1" width="37.74" customWidth="true"/>
    <col min="2" max="2" width="28" customWidth="true"/>
    <col min="3" max="3" width="37.6" customWidth="true"/>
    <col min="4" max="4" width="17.0266666666667" customWidth="true"/>
    <col min="5" max="7" width="27.0266666666667" customWidth="true"/>
  </cols>
  <sheetData>
    <row r="1" ht="13.5" customHeight="true" spans="4:7">
      <c r="D1" s="1"/>
      <c r="G1" s="18" t="s">
        <v>789</v>
      </c>
    </row>
    <row r="2" ht="27.75" customHeight="true" spans="1:7">
      <c r="A2" s="2" t="s">
        <v>790</v>
      </c>
      <c r="B2" s="2"/>
      <c r="C2" s="2"/>
      <c r="D2" s="2"/>
      <c r="E2" s="2"/>
      <c r="F2" s="2"/>
      <c r="G2" s="2"/>
    </row>
    <row r="3" ht="13.5" customHeight="true" spans="1:7">
      <c r="A3" s="3" t="str">
        <f>"单位名称："&amp;"大理白族自治州审计局（汇总）"</f>
        <v>单位名称：大理白族自治州审计局（汇总）</v>
      </c>
      <c r="B3" s="4"/>
      <c r="C3" s="4"/>
      <c r="D3" s="4"/>
      <c r="E3" s="19"/>
      <c r="F3" s="19"/>
      <c r="G3" s="20" t="s">
        <v>154</v>
      </c>
    </row>
    <row r="4" ht="21.75" customHeight="true" spans="1:7">
      <c r="A4" s="5" t="s">
        <v>391</v>
      </c>
      <c r="B4" s="5" t="s">
        <v>390</v>
      </c>
      <c r="C4" s="5" t="s">
        <v>165</v>
      </c>
      <c r="D4" s="6" t="s">
        <v>791</v>
      </c>
      <c r="E4" s="21" t="s">
        <v>34</v>
      </c>
      <c r="F4" s="22"/>
      <c r="G4" s="23"/>
    </row>
    <row r="5" ht="21.75" customHeight="true" spans="1:7">
      <c r="A5" s="7"/>
      <c r="B5" s="7"/>
      <c r="C5" s="7"/>
      <c r="D5" s="8"/>
      <c r="E5" s="24" t="s">
        <v>792</v>
      </c>
      <c r="F5" s="6" t="s">
        <v>793</v>
      </c>
      <c r="G5" s="6" t="s">
        <v>794</v>
      </c>
    </row>
    <row r="6" ht="40.5" customHeight="true" spans="1:7">
      <c r="A6" s="9"/>
      <c r="B6" s="9"/>
      <c r="C6" s="9"/>
      <c r="D6" s="10"/>
      <c r="E6" s="25"/>
      <c r="F6" s="10" t="s">
        <v>33</v>
      </c>
      <c r="G6" s="10"/>
    </row>
    <row r="7" ht="15" customHeight="true" spans="1:7">
      <c r="A7" s="11">
        <v>1</v>
      </c>
      <c r="B7" s="11">
        <v>2</v>
      </c>
      <c r="C7" s="11">
        <v>3</v>
      </c>
      <c r="D7" s="11">
        <v>4</v>
      </c>
      <c r="E7" s="11">
        <v>5</v>
      </c>
      <c r="F7" s="11">
        <v>6</v>
      </c>
      <c r="G7" s="11">
        <v>7</v>
      </c>
    </row>
    <row r="8" ht="29.9" customHeight="true" spans="1:7">
      <c r="A8" s="12" t="s">
        <v>46</v>
      </c>
      <c r="B8" s="13"/>
      <c r="C8" s="13"/>
      <c r="D8" s="12"/>
      <c r="E8" s="26">
        <v>2342100</v>
      </c>
      <c r="F8" s="26">
        <v>2342100</v>
      </c>
      <c r="G8" s="26">
        <v>2342100</v>
      </c>
    </row>
    <row r="9" ht="29.9" customHeight="true" spans="1:7">
      <c r="A9" s="12"/>
      <c r="B9" s="12" t="s">
        <v>795</v>
      </c>
      <c r="C9" s="12" t="s">
        <v>394</v>
      </c>
      <c r="D9" s="12" t="s">
        <v>796</v>
      </c>
      <c r="E9" s="26">
        <v>2342100</v>
      </c>
      <c r="F9" s="26">
        <v>2342100</v>
      </c>
      <c r="G9" s="26">
        <v>2342100</v>
      </c>
    </row>
    <row r="10" ht="29.9" customHeight="true" spans="1:7">
      <c r="A10" s="12" t="s">
        <v>49</v>
      </c>
      <c r="B10" s="14"/>
      <c r="C10" s="14"/>
      <c r="D10" s="14"/>
      <c r="E10" s="26">
        <v>1365000</v>
      </c>
      <c r="F10" s="26">
        <v>1336200</v>
      </c>
      <c r="G10" s="26">
        <v>1336200</v>
      </c>
    </row>
    <row r="11" ht="29.9" customHeight="true" spans="1:7">
      <c r="A11" s="14"/>
      <c r="B11" s="12" t="s">
        <v>795</v>
      </c>
      <c r="C11" s="12" t="s">
        <v>394</v>
      </c>
      <c r="D11" s="12" t="s">
        <v>796</v>
      </c>
      <c r="E11" s="26">
        <v>1199400</v>
      </c>
      <c r="F11" s="26">
        <v>1170600</v>
      </c>
      <c r="G11" s="26">
        <v>1170600</v>
      </c>
    </row>
    <row r="12" ht="29.9" customHeight="true" spans="1:7">
      <c r="A12" s="14"/>
      <c r="B12" s="12" t="s">
        <v>797</v>
      </c>
      <c r="C12" s="12" t="s">
        <v>401</v>
      </c>
      <c r="D12" s="12" t="s">
        <v>796</v>
      </c>
      <c r="E12" s="26">
        <v>165600</v>
      </c>
      <c r="F12" s="26">
        <v>165600</v>
      </c>
      <c r="G12" s="26">
        <v>165600</v>
      </c>
    </row>
    <row r="13" ht="29.9" customHeight="true" spans="1:7">
      <c r="A13" s="12" t="s">
        <v>51</v>
      </c>
      <c r="B13" s="14"/>
      <c r="C13" s="14"/>
      <c r="D13" s="14"/>
      <c r="E13" s="26">
        <v>1009900</v>
      </c>
      <c r="F13" s="26">
        <v>1009900</v>
      </c>
      <c r="G13" s="26">
        <v>1009900</v>
      </c>
    </row>
    <row r="14" ht="29.9" customHeight="true" spans="1:7">
      <c r="A14" s="14"/>
      <c r="B14" s="12" t="s">
        <v>795</v>
      </c>
      <c r="C14" s="12" t="s">
        <v>394</v>
      </c>
      <c r="D14" s="12" t="s">
        <v>796</v>
      </c>
      <c r="E14" s="26">
        <v>889900</v>
      </c>
      <c r="F14" s="26">
        <v>889900</v>
      </c>
      <c r="G14" s="26">
        <v>889900</v>
      </c>
    </row>
    <row r="15" ht="29.9" customHeight="true" spans="1:7">
      <c r="A15" s="14"/>
      <c r="B15" s="12" t="s">
        <v>797</v>
      </c>
      <c r="C15" s="12" t="s">
        <v>401</v>
      </c>
      <c r="D15" s="12" t="s">
        <v>796</v>
      </c>
      <c r="E15" s="26">
        <v>120000</v>
      </c>
      <c r="F15" s="26">
        <v>120000</v>
      </c>
      <c r="G15" s="26">
        <v>120000</v>
      </c>
    </row>
    <row r="16" ht="29.9" customHeight="true" spans="1:7">
      <c r="A16" s="12" t="s">
        <v>53</v>
      </c>
      <c r="B16" s="14"/>
      <c r="C16" s="14"/>
      <c r="D16" s="14"/>
      <c r="E16" s="26">
        <v>1082850</v>
      </c>
      <c r="F16" s="26">
        <v>965400</v>
      </c>
      <c r="G16" s="26">
        <v>1082850</v>
      </c>
    </row>
    <row r="17" ht="29.9" customHeight="true" spans="1:7">
      <c r="A17" s="14"/>
      <c r="B17" s="12" t="s">
        <v>795</v>
      </c>
      <c r="C17" s="12" t="s">
        <v>394</v>
      </c>
      <c r="D17" s="12" t="s">
        <v>796</v>
      </c>
      <c r="E17" s="26">
        <v>825050</v>
      </c>
      <c r="F17" s="26">
        <v>707600</v>
      </c>
      <c r="G17" s="26">
        <v>825050</v>
      </c>
    </row>
    <row r="18" ht="29.9" customHeight="true" spans="1:7">
      <c r="A18" s="14"/>
      <c r="B18" s="12" t="s">
        <v>797</v>
      </c>
      <c r="C18" s="12" t="s">
        <v>401</v>
      </c>
      <c r="D18" s="12" t="s">
        <v>796</v>
      </c>
      <c r="E18" s="26">
        <v>257800</v>
      </c>
      <c r="F18" s="26">
        <v>257800</v>
      </c>
      <c r="G18" s="26">
        <v>257800</v>
      </c>
    </row>
    <row r="19" ht="29.9" customHeight="true" spans="1:7">
      <c r="A19" s="12" t="s">
        <v>55</v>
      </c>
      <c r="B19" s="14"/>
      <c r="C19" s="14"/>
      <c r="D19" s="14"/>
      <c r="E19" s="26">
        <v>1252100</v>
      </c>
      <c r="F19" s="26">
        <v>1252100</v>
      </c>
      <c r="G19" s="26">
        <v>1252100</v>
      </c>
    </row>
    <row r="20" ht="29.9" customHeight="true" spans="1:7">
      <c r="A20" s="14"/>
      <c r="B20" s="12" t="s">
        <v>795</v>
      </c>
      <c r="C20" s="12" t="s">
        <v>394</v>
      </c>
      <c r="D20" s="12" t="s">
        <v>796</v>
      </c>
      <c r="E20" s="26">
        <v>936500</v>
      </c>
      <c r="F20" s="26">
        <v>936500</v>
      </c>
      <c r="G20" s="26">
        <v>936500</v>
      </c>
    </row>
    <row r="21" ht="29.9" customHeight="true" spans="1:7">
      <c r="A21" s="14"/>
      <c r="B21" s="12" t="s">
        <v>797</v>
      </c>
      <c r="C21" s="12" t="s">
        <v>401</v>
      </c>
      <c r="D21" s="12" t="s">
        <v>796</v>
      </c>
      <c r="E21" s="26">
        <v>315600</v>
      </c>
      <c r="F21" s="26">
        <v>315600</v>
      </c>
      <c r="G21" s="26">
        <v>315600</v>
      </c>
    </row>
    <row r="22" ht="29.9" customHeight="true" spans="1:7">
      <c r="A22" s="12" t="s">
        <v>57</v>
      </c>
      <c r="B22" s="14"/>
      <c r="C22" s="14"/>
      <c r="D22" s="14"/>
      <c r="E22" s="26">
        <v>1200000</v>
      </c>
      <c r="F22" s="26">
        <v>1200000</v>
      </c>
      <c r="G22" s="26">
        <v>1200000</v>
      </c>
    </row>
    <row r="23" ht="29.9" customHeight="true" spans="1:7">
      <c r="A23" s="14"/>
      <c r="B23" s="12" t="s">
        <v>795</v>
      </c>
      <c r="C23" s="12" t="s">
        <v>394</v>
      </c>
      <c r="D23" s="12" t="s">
        <v>796</v>
      </c>
      <c r="E23" s="26">
        <v>1017100</v>
      </c>
      <c r="F23" s="26">
        <v>1017100</v>
      </c>
      <c r="G23" s="26">
        <v>1017100</v>
      </c>
    </row>
    <row r="24" ht="29.9" customHeight="true" spans="1:7">
      <c r="A24" s="14"/>
      <c r="B24" s="12" t="s">
        <v>797</v>
      </c>
      <c r="C24" s="12" t="s">
        <v>401</v>
      </c>
      <c r="D24" s="12" t="s">
        <v>796</v>
      </c>
      <c r="E24" s="26">
        <v>182900</v>
      </c>
      <c r="F24" s="26">
        <v>182900</v>
      </c>
      <c r="G24" s="26">
        <v>182900</v>
      </c>
    </row>
    <row r="25" ht="29.9" customHeight="true" spans="1:7">
      <c r="A25" s="12" t="s">
        <v>59</v>
      </c>
      <c r="B25" s="14"/>
      <c r="C25" s="14"/>
      <c r="D25" s="14"/>
      <c r="E25" s="26">
        <v>960000</v>
      </c>
      <c r="F25" s="26">
        <v>960000</v>
      </c>
      <c r="G25" s="26">
        <v>960000</v>
      </c>
    </row>
    <row r="26" ht="29.9" customHeight="true" spans="1:7">
      <c r="A26" s="14"/>
      <c r="B26" s="12" t="s">
        <v>795</v>
      </c>
      <c r="C26" s="12" t="s">
        <v>394</v>
      </c>
      <c r="D26" s="12" t="s">
        <v>796</v>
      </c>
      <c r="E26" s="26">
        <v>520000</v>
      </c>
      <c r="F26" s="26">
        <v>520000</v>
      </c>
      <c r="G26" s="26">
        <v>520000</v>
      </c>
    </row>
    <row r="27" ht="29.9" customHeight="true" spans="1:7">
      <c r="A27" s="14"/>
      <c r="B27" s="12" t="s">
        <v>797</v>
      </c>
      <c r="C27" s="12" t="s">
        <v>401</v>
      </c>
      <c r="D27" s="12" t="s">
        <v>796</v>
      </c>
      <c r="E27" s="26">
        <v>440000</v>
      </c>
      <c r="F27" s="26">
        <v>440000</v>
      </c>
      <c r="G27" s="26">
        <v>440000</v>
      </c>
    </row>
    <row r="28" ht="29.9" customHeight="true" spans="1:7">
      <c r="A28" s="12" t="s">
        <v>61</v>
      </c>
      <c r="B28" s="14"/>
      <c r="C28" s="14"/>
      <c r="D28" s="14"/>
      <c r="E28" s="26">
        <v>740800</v>
      </c>
      <c r="F28" s="26">
        <v>740800</v>
      </c>
      <c r="G28" s="26">
        <v>740800</v>
      </c>
    </row>
    <row r="29" ht="29.9" customHeight="true" spans="1:7">
      <c r="A29" s="14"/>
      <c r="B29" s="12" t="s">
        <v>795</v>
      </c>
      <c r="C29" s="12" t="s">
        <v>394</v>
      </c>
      <c r="D29" s="12" t="s">
        <v>796</v>
      </c>
      <c r="E29" s="26">
        <v>645400</v>
      </c>
      <c r="F29" s="26">
        <v>645400</v>
      </c>
      <c r="G29" s="26">
        <v>645400</v>
      </c>
    </row>
    <row r="30" ht="29.9" customHeight="true" spans="1:7">
      <c r="A30" s="14"/>
      <c r="B30" s="12" t="s">
        <v>797</v>
      </c>
      <c r="C30" s="12" t="s">
        <v>401</v>
      </c>
      <c r="D30" s="12" t="s">
        <v>796</v>
      </c>
      <c r="E30" s="26">
        <v>95400</v>
      </c>
      <c r="F30" s="26">
        <v>95400</v>
      </c>
      <c r="G30" s="26">
        <v>95400</v>
      </c>
    </row>
    <row r="31" ht="29.9" customHeight="true" spans="1:7">
      <c r="A31" s="12" t="s">
        <v>63</v>
      </c>
      <c r="B31" s="14"/>
      <c r="C31" s="14"/>
      <c r="D31" s="14"/>
      <c r="E31" s="26">
        <v>1188600</v>
      </c>
      <c r="F31" s="26">
        <v>1188600</v>
      </c>
      <c r="G31" s="26">
        <v>1188600</v>
      </c>
    </row>
    <row r="32" ht="29.9" customHeight="true" spans="1:7">
      <c r="A32" s="14"/>
      <c r="B32" s="12" t="s">
        <v>795</v>
      </c>
      <c r="C32" s="12" t="s">
        <v>394</v>
      </c>
      <c r="D32" s="12" t="s">
        <v>796</v>
      </c>
      <c r="E32" s="26">
        <v>788600</v>
      </c>
      <c r="F32" s="26">
        <v>788600</v>
      </c>
      <c r="G32" s="26">
        <v>788600</v>
      </c>
    </row>
    <row r="33" ht="29.9" customHeight="true" spans="1:7">
      <c r="A33" s="14"/>
      <c r="B33" s="12" t="s">
        <v>797</v>
      </c>
      <c r="C33" s="12" t="s">
        <v>401</v>
      </c>
      <c r="D33" s="12" t="s">
        <v>796</v>
      </c>
      <c r="E33" s="26">
        <v>400000</v>
      </c>
      <c r="F33" s="26">
        <v>400000</v>
      </c>
      <c r="G33" s="26">
        <v>400000</v>
      </c>
    </row>
    <row r="34" ht="29.9" customHeight="true" spans="1:7">
      <c r="A34" s="12" t="s">
        <v>65</v>
      </c>
      <c r="B34" s="14"/>
      <c r="C34" s="14"/>
      <c r="D34" s="14"/>
      <c r="E34" s="26">
        <v>860900</v>
      </c>
      <c r="F34" s="26">
        <v>860900</v>
      </c>
      <c r="G34" s="26">
        <v>860900</v>
      </c>
    </row>
    <row r="35" ht="29.9" customHeight="true" spans="1:7">
      <c r="A35" s="14"/>
      <c r="B35" s="12" t="s">
        <v>795</v>
      </c>
      <c r="C35" s="12" t="s">
        <v>425</v>
      </c>
      <c r="D35" s="12" t="s">
        <v>796</v>
      </c>
      <c r="E35" s="26">
        <v>260000</v>
      </c>
      <c r="F35" s="26">
        <v>260000</v>
      </c>
      <c r="G35" s="26">
        <v>260000</v>
      </c>
    </row>
    <row r="36" ht="29.9" customHeight="true" spans="1:7">
      <c r="A36" s="14"/>
      <c r="B36" s="12" t="s">
        <v>795</v>
      </c>
      <c r="C36" s="12" t="s">
        <v>394</v>
      </c>
      <c r="D36" s="12" t="s">
        <v>796</v>
      </c>
      <c r="E36" s="26">
        <v>370000</v>
      </c>
      <c r="F36" s="26">
        <v>370000</v>
      </c>
      <c r="G36" s="26">
        <v>370000</v>
      </c>
    </row>
    <row r="37" ht="29.9" customHeight="true" spans="1:7">
      <c r="A37" s="14"/>
      <c r="B37" s="12" t="s">
        <v>797</v>
      </c>
      <c r="C37" s="12" t="s">
        <v>401</v>
      </c>
      <c r="D37" s="12" t="s">
        <v>796</v>
      </c>
      <c r="E37" s="26">
        <v>230900</v>
      </c>
      <c r="F37" s="26">
        <v>230900</v>
      </c>
      <c r="G37" s="26">
        <v>230900</v>
      </c>
    </row>
    <row r="38" ht="29.9" customHeight="true" spans="1:7">
      <c r="A38" s="12" t="s">
        <v>67</v>
      </c>
      <c r="B38" s="14"/>
      <c r="C38" s="14"/>
      <c r="D38" s="14"/>
      <c r="E38" s="26">
        <v>748850</v>
      </c>
      <c r="F38" s="26">
        <v>748850</v>
      </c>
      <c r="G38" s="26">
        <v>748850</v>
      </c>
    </row>
    <row r="39" ht="29.9" customHeight="true" spans="1:7">
      <c r="A39" s="14"/>
      <c r="B39" s="12" t="s">
        <v>795</v>
      </c>
      <c r="C39" s="12" t="s">
        <v>394</v>
      </c>
      <c r="D39" s="12" t="s">
        <v>796</v>
      </c>
      <c r="E39" s="26">
        <v>604850</v>
      </c>
      <c r="F39" s="26">
        <v>604850</v>
      </c>
      <c r="G39" s="26">
        <v>604850</v>
      </c>
    </row>
    <row r="40" ht="29.9" customHeight="true" spans="1:7">
      <c r="A40" s="14"/>
      <c r="B40" s="12" t="s">
        <v>797</v>
      </c>
      <c r="C40" s="12" t="s">
        <v>401</v>
      </c>
      <c r="D40" s="12" t="s">
        <v>796</v>
      </c>
      <c r="E40" s="26">
        <v>144000</v>
      </c>
      <c r="F40" s="26">
        <v>144000</v>
      </c>
      <c r="G40" s="26">
        <v>144000</v>
      </c>
    </row>
    <row r="41" ht="29.9" customHeight="true" spans="1:7">
      <c r="A41" s="12" t="s">
        <v>69</v>
      </c>
      <c r="B41" s="14"/>
      <c r="C41" s="14"/>
      <c r="D41" s="14"/>
      <c r="E41" s="26">
        <v>764100</v>
      </c>
      <c r="F41" s="26">
        <v>764100</v>
      </c>
      <c r="G41" s="26">
        <v>764100</v>
      </c>
    </row>
    <row r="42" ht="29.9" customHeight="true" spans="1:7">
      <c r="A42" s="14"/>
      <c r="B42" s="12" t="s">
        <v>795</v>
      </c>
      <c r="C42" s="12" t="s">
        <v>394</v>
      </c>
      <c r="D42" s="12" t="s">
        <v>796</v>
      </c>
      <c r="E42" s="26">
        <v>526500</v>
      </c>
      <c r="F42" s="26">
        <v>526500</v>
      </c>
      <c r="G42" s="26">
        <v>526500</v>
      </c>
    </row>
    <row r="43" ht="29.9" customHeight="true" spans="1:7">
      <c r="A43" s="14"/>
      <c r="B43" s="12" t="s">
        <v>797</v>
      </c>
      <c r="C43" s="12" t="s">
        <v>401</v>
      </c>
      <c r="D43" s="12" t="s">
        <v>796</v>
      </c>
      <c r="E43" s="26">
        <v>237600</v>
      </c>
      <c r="F43" s="26">
        <v>237600</v>
      </c>
      <c r="G43" s="26">
        <v>237600</v>
      </c>
    </row>
    <row r="44" ht="29.9" customHeight="true" spans="1:7">
      <c r="A44" s="12" t="s">
        <v>71</v>
      </c>
      <c r="B44" s="14"/>
      <c r="C44" s="14"/>
      <c r="D44" s="14"/>
      <c r="E44" s="26">
        <v>800000</v>
      </c>
      <c r="F44" s="26">
        <v>800000</v>
      </c>
      <c r="G44" s="26">
        <v>800000</v>
      </c>
    </row>
    <row r="45" ht="29.9" customHeight="true" spans="1:7">
      <c r="A45" s="14"/>
      <c r="B45" s="12" t="s">
        <v>795</v>
      </c>
      <c r="C45" s="12" t="s">
        <v>394</v>
      </c>
      <c r="D45" s="12" t="s">
        <v>796</v>
      </c>
      <c r="E45" s="26">
        <v>670400</v>
      </c>
      <c r="F45" s="26">
        <v>670400</v>
      </c>
      <c r="G45" s="26">
        <v>670400</v>
      </c>
    </row>
    <row r="46" ht="29.9" customHeight="true" spans="1:7">
      <c r="A46" s="14"/>
      <c r="B46" s="12" t="s">
        <v>797</v>
      </c>
      <c r="C46" s="12" t="s">
        <v>401</v>
      </c>
      <c r="D46" s="12" t="s">
        <v>796</v>
      </c>
      <c r="E46" s="26">
        <v>129600</v>
      </c>
      <c r="F46" s="26">
        <v>129600</v>
      </c>
      <c r="G46" s="26">
        <v>129600</v>
      </c>
    </row>
    <row r="47" ht="18.75" customHeight="true" spans="1:7">
      <c r="A47" s="15" t="s">
        <v>31</v>
      </c>
      <c r="B47" s="16" t="s">
        <v>798</v>
      </c>
      <c r="C47" s="16"/>
      <c r="D47" s="17"/>
      <c r="E47" s="26">
        <v>14315200</v>
      </c>
      <c r="F47" s="26">
        <v>14168950</v>
      </c>
      <c r="G47" s="26">
        <v>14286400</v>
      </c>
    </row>
  </sheetData>
  <mergeCells count="11">
    <mergeCell ref="A2:G2"/>
    <mergeCell ref="A3:D3"/>
    <mergeCell ref="E4:G4"/>
    <mergeCell ref="A47:D47"/>
    <mergeCell ref="A4:A6"/>
    <mergeCell ref="B4:B6"/>
    <mergeCell ref="C4:C6"/>
    <mergeCell ref="D4:D6"/>
    <mergeCell ref="E5:E6"/>
    <mergeCell ref="F5:F6"/>
    <mergeCell ref="G5:G6"/>
  </mergeCells>
  <pageMargins left="0.75" right="0.75" top="1" bottom="1" header="0.511805555555556" footer="0.511805555555556"/>
  <pageSetup paperSize="9" scale="64"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false"/>
    <pageSetUpPr fitToPage="true"/>
  </sheetPr>
  <dimension ref="A1:S23"/>
  <sheetViews>
    <sheetView showZeros="0" workbookViewId="0">
      <selection activeCell="B30" sqref="B30"/>
    </sheetView>
  </sheetViews>
  <sheetFormatPr defaultColWidth="8" defaultRowHeight="14.25" customHeight="true"/>
  <cols>
    <col min="1" max="1" width="21.14" customWidth="true"/>
    <col min="2" max="2" width="35.2733333333333" customWidth="true"/>
    <col min="3" max="19" width="16.1733333333333" customWidth="true"/>
  </cols>
  <sheetData>
    <row r="1" ht="12" customHeight="true" spans="1:18">
      <c r="A1" s="142"/>
      <c r="J1" s="154"/>
      <c r="R1" s="18" t="s">
        <v>27</v>
      </c>
    </row>
    <row r="2" ht="36" customHeight="true" spans="1:19">
      <c r="A2" s="143" t="s">
        <v>28</v>
      </c>
      <c r="B2" s="27"/>
      <c r="C2" s="27"/>
      <c r="D2" s="27"/>
      <c r="E2" s="27"/>
      <c r="F2" s="27"/>
      <c r="G2" s="27"/>
      <c r="H2" s="27"/>
      <c r="I2" s="27"/>
      <c r="J2" s="50"/>
      <c r="K2" s="27"/>
      <c r="L2" s="27"/>
      <c r="M2" s="27"/>
      <c r="N2" s="27"/>
      <c r="O2" s="27"/>
      <c r="P2" s="27"/>
      <c r="Q2" s="27"/>
      <c r="R2" s="27"/>
      <c r="S2" s="27"/>
    </row>
    <row r="3" ht="20.25" customHeight="true" spans="1:19">
      <c r="A3" s="94" t="str">
        <f>"单位名称："&amp;"大理白族自治州审计局（汇总）"</f>
        <v>单位名称：大理白族自治州审计局（汇总）</v>
      </c>
      <c r="B3" s="19"/>
      <c r="C3" s="19"/>
      <c r="D3" s="19"/>
      <c r="E3" s="19"/>
      <c r="F3" s="19"/>
      <c r="G3" s="19"/>
      <c r="H3" s="19"/>
      <c r="I3" s="19"/>
      <c r="J3" s="155"/>
      <c r="K3" s="19"/>
      <c r="L3" s="19"/>
      <c r="M3" s="19"/>
      <c r="N3" s="20"/>
      <c r="O3" s="20"/>
      <c r="P3" s="20"/>
      <c r="Q3" s="20"/>
      <c r="R3" s="20" t="s">
        <v>2</v>
      </c>
      <c r="S3" s="20" t="s">
        <v>2</v>
      </c>
    </row>
    <row r="4" ht="18.75" customHeight="true" spans="1:19">
      <c r="A4" s="144" t="s">
        <v>29</v>
      </c>
      <c r="B4" s="145" t="s">
        <v>30</v>
      </c>
      <c r="C4" s="145" t="s">
        <v>31</v>
      </c>
      <c r="D4" s="146" t="s">
        <v>32</v>
      </c>
      <c r="E4" s="153"/>
      <c r="F4" s="153"/>
      <c r="G4" s="153"/>
      <c r="H4" s="153"/>
      <c r="I4" s="153"/>
      <c r="J4" s="156"/>
      <c r="K4" s="153"/>
      <c r="L4" s="153"/>
      <c r="M4" s="153"/>
      <c r="N4" s="161"/>
      <c r="O4" s="161" t="s">
        <v>20</v>
      </c>
      <c r="P4" s="161"/>
      <c r="Q4" s="161"/>
      <c r="R4" s="161"/>
      <c r="S4" s="161"/>
    </row>
    <row r="5" ht="18" customHeight="true" spans="1:19">
      <c r="A5" s="147"/>
      <c r="B5" s="148"/>
      <c r="C5" s="148"/>
      <c r="D5" s="148" t="s">
        <v>33</v>
      </c>
      <c r="E5" s="148" t="s">
        <v>34</v>
      </c>
      <c r="F5" s="148" t="s">
        <v>35</v>
      </c>
      <c r="G5" s="148" t="s">
        <v>36</v>
      </c>
      <c r="H5" s="148" t="s">
        <v>37</v>
      </c>
      <c r="I5" s="157" t="s">
        <v>38</v>
      </c>
      <c r="J5" s="158"/>
      <c r="K5" s="157" t="s">
        <v>39</v>
      </c>
      <c r="L5" s="157" t="s">
        <v>40</v>
      </c>
      <c r="M5" s="157" t="s">
        <v>41</v>
      </c>
      <c r="N5" s="162" t="s">
        <v>42</v>
      </c>
      <c r="O5" s="163" t="s">
        <v>33</v>
      </c>
      <c r="P5" s="163" t="s">
        <v>34</v>
      </c>
      <c r="Q5" s="163" t="s">
        <v>35</v>
      </c>
      <c r="R5" s="163" t="s">
        <v>36</v>
      </c>
      <c r="S5" s="163" t="s">
        <v>43</v>
      </c>
    </row>
    <row r="6" ht="29.25" customHeight="true" spans="1:19">
      <c r="A6" s="149"/>
      <c r="B6" s="150"/>
      <c r="C6" s="150"/>
      <c r="D6" s="150"/>
      <c r="E6" s="150"/>
      <c r="F6" s="150"/>
      <c r="G6" s="150"/>
      <c r="H6" s="150"/>
      <c r="I6" s="159" t="s">
        <v>33</v>
      </c>
      <c r="J6" s="159" t="s">
        <v>44</v>
      </c>
      <c r="K6" s="159" t="s">
        <v>39</v>
      </c>
      <c r="L6" s="159" t="s">
        <v>40</v>
      </c>
      <c r="M6" s="159" t="s">
        <v>41</v>
      </c>
      <c r="N6" s="159" t="s">
        <v>42</v>
      </c>
      <c r="O6" s="159"/>
      <c r="P6" s="159"/>
      <c r="Q6" s="159"/>
      <c r="R6" s="159"/>
      <c r="S6" s="159"/>
    </row>
    <row r="7" ht="16.5" customHeight="true" spans="1:19">
      <c r="A7" s="129">
        <v>1</v>
      </c>
      <c r="B7" s="11">
        <v>2</v>
      </c>
      <c r="C7" s="11">
        <v>3</v>
      </c>
      <c r="D7" s="11">
        <v>4</v>
      </c>
      <c r="E7" s="129">
        <v>5</v>
      </c>
      <c r="F7" s="11">
        <v>6</v>
      </c>
      <c r="G7" s="11">
        <v>7</v>
      </c>
      <c r="H7" s="129">
        <v>8</v>
      </c>
      <c r="I7" s="11">
        <v>9</v>
      </c>
      <c r="J7" s="34">
        <v>10</v>
      </c>
      <c r="K7" s="34">
        <v>11</v>
      </c>
      <c r="L7" s="160">
        <v>12</v>
      </c>
      <c r="M7" s="34">
        <v>13</v>
      </c>
      <c r="N7" s="34">
        <v>14</v>
      </c>
      <c r="O7" s="34">
        <v>15</v>
      </c>
      <c r="P7" s="34">
        <v>16</v>
      </c>
      <c r="Q7" s="34">
        <v>17</v>
      </c>
      <c r="R7" s="34">
        <v>18</v>
      </c>
      <c r="S7" s="34">
        <v>19</v>
      </c>
    </row>
    <row r="8" ht="31.4" customHeight="true" spans="1:19">
      <c r="A8" s="28" t="s">
        <v>45</v>
      </c>
      <c r="B8" s="28" t="s">
        <v>46</v>
      </c>
      <c r="C8" s="26">
        <v>18504719.36</v>
      </c>
      <c r="D8" s="119">
        <v>18504719.36</v>
      </c>
      <c r="E8" s="87">
        <v>16074130.16</v>
      </c>
      <c r="F8" s="87"/>
      <c r="G8" s="87"/>
      <c r="H8" s="87"/>
      <c r="I8" s="87">
        <v>2430589.2</v>
      </c>
      <c r="J8" s="87"/>
      <c r="K8" s="87"/>
      <c r="L8" s="87"/>
      <c r="M8" s="87"/>
      <c r="N8" s="87">
        <v>2430589.2</v>
      </c>
      <c r="O8" s="87"/>
      <c r="P8" s="87"/>
      <c r="Q8" s="87"/>
      <c r="R8" s="87"/>
      <c r="S8" s="87"/>
    </row>
    <row r="9" ht="31.4" customHeight="true" spans="1:19">
      <c r="A9" s="127" t="s">
        <v>47</v>
      </c>
      <c r="B9" s="127" t="s">
        <v>46</v>
      </c>
      <c r="C9" s="26">
        <v>18504719.36</v>
      </c>
      <c r="D9" s="119">
        <v>18504719.36</v>
      </c>
      <c r="E9" s="87">
        <v>16074130.16</v>
      </c>
      <c r="F9" s="87"/>
      <c r="G9" s="87"/>
      <c r="H9" s="87"/>
      <c r="I9" s="87">
        <v>2430589.2</v>
      </c>
      <c r="J9" s="87"/>
      <c r="K9" s="87"/>
      <c r="L9" s="87"/>
      <c r="M9" s="87"/>
      <c r="N9" s="87">
        <v>2430589.2</v>
      </c>
      <c r="O9" s="87"/>
      <c r="P9" s="87"/>
      <c r="Q9" s="87"/>
      <c r="R9" s="87"/>
      <c r="S9" s="87"/>
    </row>
    <row r="10" ht="31.4" customHeight="true" spans="1:19">
      <c r="A10" s="28" t="s">
        <v>48</v>
      </c>
      <c r="B10" s="28" t="s">
        <v>49</v>
      </c>
      <c r="C10" s="26">
        <v>8116899.75</v>
      </c>
      <c r="D10" s="119">
        <v>8116899.75</v>
      </c>
      <c r="E10" s="87">
        <v>7963899.75</v>
      </c>
      <c r="F10" s="87"/>
      <c r="G10" s="87"/>
      <c r="H10" s="87"/>
      <c r="I10" s="87">
        <v>153000</v>
      </c>
      <c r="J10" s="87"/>
      <c r="K10" s="87"/>
      <c r="L10" s="87"/>
      <c r="M10" s="87"/>
      <c r="N10" s="87">
        <v>153000</v>
      </c>
      <c r="O10" s="87"/>
      <c r="P10" s="87"/>
      <c r="Q10" s="87"/>
      <c r="R10" s="87"/>
      <c r="S10" s="87"/>
    </row>
    <row r="11" ht="31.4" customHeight="true" spans="1:19">
      <c r="A11" s="28" t="s">
        <v>50</v>
      </c>
      <c r="B11" s="28" t="s">
        <v>51</v>
      </c>
      <c r="C11" s="26">
        <v>4776497.73</v>
      </c>
      <c r="D11" s="119">
        <v>4776497.73</v>
      </c>
      <c r="E11" s="87">
        <v>4260297.73</v>
      </c>
      <c r="F11" s="87"/>
      <c r="G11" s="87"/>
      <c r="H11" s="87"/>
      <c r="I11" s="87">
        <v>516200</v>
      </c>
      <c r="J11" s="87"/>
      <c r="K11" s="87"/>
      <c r="L11" s="87"/>
      <c r="M11" s="87"/>
      <c r="N11" s="87">
        <v>516200</v>
      </c>
      <c r="O11" s="87"/>
      <c r="P11" s="87"/>
      <c r="Q11" s="87"/>
      <c r="R11" s="87"/>
      <c r="S11" s="87"/>
    </row>
    <row r="12" ht="31.4" customHeight="true" spans="1:19">
      <c r="A12" s="28" t="s">
        <v>52</v>
      </c>
      <c r="B12" s="28" t="s">
        <v>53</v>
      </c>
      <c r="C12" s="26">
        <v>6004204.27</v>
      </c>
      <c r="D12" s="119">
        <v>6004204.27</v>
      </c>
      <c r="E12" s="87">
        <v>6004204.27</v>
      </c>
      <c r="F12" s="87"/>
      <c r="G12" s="87"/>
      <c r="H12" s="87"/>
      <c r="I12" s="87"/>
      <c r="J12" s="87"/>
      <c r="K12" s="87"/>
      <c r="L12" s="87"/>
      <c r="M12" s="87"/>
      <c r="N12" s="87"/>
      <c r="O12" s="87"/>
      <c r="P12" s="87"/>
      <c r="Q12" s="87"/>
      <c r="R12" s="87"/>
      <c r="S12" s="87"/>
    </row>
    <row r="13" ht="31.4" customHeight="true" spans="1:19">
      <c r="A13" s="28" t="s">
        <v>54</v>
      </c>
      <c r="B13" s="28" t="s">
        <v>55</v>
      </c>
      <c r="C13" s="26">
        <v>4871193.9</v>
      </c>
      <c r="D13" s="119">
        <v>4871193.9</v>
      </c>
      <c r="E13" s="87">
        <v>4871193.9</v>
      </c>
      <c r="F13" s="87"/>
      <c r="G13" s="87"/>
      <c r="H13" s="87"/>
      <c r="I13" s="87"/>
      <c r="J13" s="87"/>
      <c r="K13" s="87"/>
      <c r="L13" s="87"/>
      <c r="M13" s="87"/>
      <c r="N13" s="87"/>
      <c r="O13" s="87"/>
      <c r="P13" s="87"/>
      <c r="Q13" s="87"/>
      <c r="R13" s="87"/>
      <c r="S13" s="87"/>
    </row>
    <row r="14" ht="31.4" customHeight="true" spans="1:19">
      <c r="A14" s="28" t="s">
        <v>56</v>
      </c>
      <c r="B14" s="28" t="s">
        <v>57</v>
      </c>
      <c r="C14" s="26">
        <v>6691410.96</v>
      </c>
      <c r="D14" s="119">
        <v>6691410.96</v>
      </c>
      <c r="E14" s="87">
        <v>5559853.52</v>
      </c>
      <c r="F14" s="87"/>
      <c r="G14" s="87"/>
      <c r="H14" s="87"/>
      <c r="I14" s="87">
        <v>1131557.44</v>
      </c>
      <c r="J14" s="87"/>
      <c r="K14" s="87"/>
      <c r="L14" s="87"/>
      <c r="M14" s="87"/>
      <c r="N14" s="87">
        <v>1131557.44</v>
      </c>
      <c r="O14" s="87"/>
      <c r="P14" s="87"/>
      <c r="Q14" s="87"/>
      <c r="R14" s="87"/>
      <c r="S14" s="87"/>
    </row>
    <row r="15" ht="31.4" customHeight="true" spans="1:19">
      <c r="A15" s="28" t="s">
        <v>58</v>
      </c>
      <c r="B15" s="28" t="s">
        <v>59</v>
      </c>
      <c r="C15" s="26">
        <v>4800916.38</v>
      </c>
      <c r="D15" s="119">
        <v>4800916.38</v>
      </c>
      <c r="E15" s="87">
        <v>4800916.38</v>
      </c>
      <c r="F15" s="87"/>
      <c r="G15" s="87"/>
      <c r="H15" s="87"/>
      <c r="I15" s="87"/>
      <c r="J15" s="87"/>
      <c r="K15" s="87"/>
      <c r="L15" s="87"/>
      <c r="M15" s="87"/>
      <c r="N15" s="87"/>
      <c r="O15" s="87"/>
      <c r="P15" s="87"/>
      <c r="Q15" s="87"/>
      <c r="R15" s="87"/>
      <c r="S15" s="87"/>
    </row>
    <row r="16" ht="31.4" customHeight="true" spans="1:19">
      <c r="A16" s="28" t="s">
        <v>60</v>
      </c>
      <c r="B16" s="28" t="s">
        <v>61</v>
      </c>
      <c r="C16" s="26">
        <v>4855221.84</v>
      </c>
      <c r="D16" s="119">
        <v>4855221.84</v>
      </c>
      <c r="E16" s="87">
        <v>4705221.84</v>
      </c>
      <c r="F16" s="87"/>
      <c r="G16" s="87"/>
      <c r="H16" s="87"/>
      <c r="I16" s="87">
        <v>150000</v>
      </c>
      <c r="J16" s="87"/>
      <c r="K16" s="87"/>
      <c r="L16" s="87"/>
      <c r="M16" s="87"/>
      <c r="N16" s="87">
        <v>150000</v>
      </c>
      <c r="O16" s="87"/>
      <c r="P16" s="87"/>
      <c r="Q16" s="87"/>
      <c r="R16" s="87"/>
      <c r="S16" s="87"/>
    </row>
    <row r="17" ht="31.4" customHeight="true" spans="1:19">
      <c r="A17" s="28" t="s">
        <v>62</v>
      </c>
      <c r="B17" s="28" t="s">
        <v>63</v>
      </c>
      <c r="C17" s="26">
        <v>3230775.42</v>
      </c>
      <c r="D17" s="119">
        <v>3230775.42</v>
      </c>
      <c r="E17" s="87">
        <v>3230775.42</v>
      </c>
      <c r="F17" s="87"/>
      <c r="G17" s="87"/>
      <c r="H17" s="87"/>
      <c r="I17" s="87"/>
      <c r="J17" s="87"/>
      <c r="K17" s="87"/>
      <c r="L17" s="87"/>
      <c r="M17" s="87"/>
      <c r="N17" s="87"/>
      <c r="O17" s="87"/>
      <c r="P17" s="87"/>
      <c r="Q17" s="87"/>
      <c r="R17" s="87"/>
      <c r="S17" s="87"/>
    </row>
    <row r="18" ht="31.4" customHeight="true" spans="1:19">
      <c r="A18" s="28" t="s">
        <v>64</v>
      </c>
      <c r="B18" s="28" t="s">
        <v>65</v>
      </c>
      <c r="C18" s="26">
        <v>3907147.58</v>
      </c>
      <c r="D18" s="119">
        <v>3907147.58</v>
      </c>
      <c r="E18" s="87">
        <v>3902947.58</v>
      </c>
      <c r="F18" s="87"/>
      <c r="G18" s="87"/>
      <c r="H18" s="87"/>
      <c r="I18" s="87">
        <v>4200</v>
      </c>
      <c r="J18" s="87"/>
      <c r="K18" s="87"/>
      <c r="L18" s="87"/>
      <c r="M18" s="87"/>
      <c r="N18" s="87">
        <v>4200</v>
      </c>
      <c r="O18" s="87"/>
      <c r="P18" s="87"/>
      <c r="Q18" s="87"/>
      <c r="R18" s="87"/>
      <c r="S18" s="87"/>
    </row>
    <row r="19" ht="31.4" customHeight="true" spans="1:19">
      <c r="A19" s="28" t="s">
        <v>66</v>
      </c>
      <c r="B19" s="28" t="s">
        <v>67</v>
      </c>
      <c r="C19" s="26">
        <v>5146782.07</v>
      </c>
      <c r="D19" s="119">
        <v>5146782.07</v>
      </c>
      <c r="E19" s="87">
        <v>5146782.07</v>
      </c>
      <c r="F19" s="87"/>
      <c r="G19" s="87"/>
      <c r="H19" s="87"/>
      <c r="I19" s="87"/>
      <c r="J19" s="87"/>
      <c r="K19" s="87"/>
      <c r="L19" s="87"/>
      <c r="M19" s="87"/>
      <c r="N19" s="87"/>
      <c r="O19" s="87"/>
      <c r="P19" s="87"/>
      <c r="Q19" s="87"/>
      <c r="R19" s="87"/>
      <c r="S19" s="87"/>
    </row>
    <row r="20" ht="31.4" customHeight="true" spans="1:19">
      <c r="A20" s="28" t="s">
        <v>68</v>
      </c>
      <c r="B20" s="28" t="s">
        <v>69</v>
      </c>
      <c r="C20" s="26">
        <v>3792764.84</v>
      </c>
      <c r="D20" s="119">
        <v>3792764.84</v>
      </c>
      <c r="E20" s="87">
        <v>3722764.84</v>
      </c>
      <c r="F20" s="87"/>
      <c r="G20" s="87"/>
      <c r="H20" s="87"/>
      <c r="I20" s="87">
        <v>70000</v>
      </c>
      <c r="J20" s="87"/>
      <c r="K20" s="87"/>
      <c r="L20" s="87"/>
      <c r="M20" s="87"/>
      <c r="N20" s="87">
        <v>70000</v>
      </c>
      <c r="O20" s="87"/>
      <c r="P20" s="87"/>
      <c r="Q20" s="87"/>
      <c r="R20" s="87"/>
      <c r="S20" s="87"/>
    </row>
    <row r="21" ht="31.4" customHeight="true" spans="1:19">
      <c r="A21" s="28" t="s">
        <v>70</v>
      </c>
      <c r="B21" s="28" t="s">
        <v>71</v>
      </c>
      <c r="C21" s="26">
        <v>6137500.53</v>
      </c>
      <c r="D21" s="119">
        <v>6137500.53</v>
      </c>
      <c r="E21" s="87">
        <v>5785396.53</v>
      </c>
      <c r="F21" s="87"/>
      <c r="G21" s="87"/>
      <c r="H21" s="87"/>
      <c r="I21" s="87">
        <v>352104</v>
      </c>
      <c r="J21" s="87"/>
      <c r="K21" s="87"/>
      <c r="L21" s="87"/>
      <c r="M21" s="87"/>
      <c r="N21" s="87">
        <v>352104</v>
      </c>
      <c r="O21" s="87"/>
      <c r="P21" s="87"/>
      <c r="Q21" s="87"/>
      <c r="R21" s="87"/>
      <c r="S21" s="87"/>
    </row>
    <row r="22" ht="16.5" customHeight="true" spans="1:19">
      <c r="A22" s="151" t="s">
        <v>31</v>
      </c>
      <c r="B22" s="152"/>
      <c r="C22" s="119">
        <v>80836034.63</v>
      </c>
      <c r="D22" s="119">
        <v>80836034.63</v>
      </c>
      <c r="E22" s="87">
        <v>76028383.99</v>
      </c>
      <c r="F22" s="87"/>
      <c r="G22" s="87"/>
      <c r="H22" s="87"/>
      <c r="I22" s="87">
        <v>4807650.64</v>
      </c>
      <c r="J22" s="87"/>
      <c r="K22" s="87"/>
      <c r="L22" s="87"/>
      <c r="M22" s="87"/>
      <c r="N22" s="87">
        <v>4807650.64</v>
      </c>
      <c r="O22" s="87"/>
      <c r="P22" s="87"/>
      <c r="Q22" s="87"/>
      <c r="R22" s="87"/>
      <c r="S22" s="87"/>
    </row>
    <row r="23" customHeight="true" spans="1:1">
      <c r="A23" s="31" t="s">
        <v>72</v>
      </c>
    </row>
  </sheetData>
  <mergeCells count="20">
    <mergeCell ref="R1:S1"/>
    <mergeCell ref="A2:S2"/>
    <mergeCell ref="A3:D3"/>
    <mergeCell ref="R3:S3"/>
    <mergeCell ref="D4:N4"/>
    <mergeCell ref="O4:S4"/>
    <mergeCell ref="I5:N5"/>
    <mergeCell ref="A4:A6"/>
    <mergeCell ref="B4:B6"/>
    <mergeCell ref="C4:C6"/>
    <mergeCell ref="D5:D6"/>
    <mergeCell ref="E5:E6"/>
    <mergeCell ref="F5:F6"/>
    <mergeCell ref="G5:G6"/>
    <mergeCell ref="H5:H6"/>
    <mergeCell ref="O5:O6"/>
    <mergeCell ref="P5:P6"/>
    <mergeCell ref="Q5:Q6"/>
    <mergeCell ref="R5:R6"/>
    <mergeCell ref="S5:S6"/>
  </mergeCells>
  <pageMargins left="0.75" right="0.75" top="1" bottom="1" header="0.511805555555556" footer="0.511805555555556"/>
  <pageSetup paperSize="9" scale="3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false"/>
    <pageSetUpPr fitToPage="true"/>
  </sheetPr>
  <dimension ref="A1:O29"/>
  <sheetViews>
    <sheetView showZeros="0" topLeftCell="A10" workbookViewId="0">
      <selection activeCell="D16" sqref="D16"/>
    </sheetView>
  </sheetViews>
  <sheetFormatPr defaultColWidth="9.14" defaultRowHeight="14.25" customHeight="true"/>
  <cols>
    <col min="1" max="1" width="14.2733333333333" customWidth="true"/>
    <col min="2" max="2" width="44.2866666666667" customWidth="true"/>
    <col min="3" max="6" width="18.86" customWidth="true"/>
    <col min="7" max="7" width="21.2733333333333" customWidth="true"/>
    <col min="8" max="9" width="18.86" customWidth="true"/>
    <col min="10" max="10" width="17.86" customWidth="true"/>
    <col min="11" max="15" width="18.86" customWidth="true"/>
  </cols>
  <sheetData>
    <row r="1" ht="15.75" customHeight="true" spans="15:15">
      <c r="O1" s="55" t="s">
        <v>73</v>
      </c>
    </row>
    <row r="2" ht="28.5" customHeight="true" spans="1:15">
      <c r="A2" s="27" t="s">
        <v>74</v>
      </c>
      <c r="B2" s="27"/>
      <c r="C2" s="27"/>
      <c r="D2" s="27"/>
      <c r="E2" s="27"/>
      <c r="F2" s="27"/>
      <c r="G2" s="27"/>
      <c r="H2" s="27"/>
      <c r="I2" s="27"/>
      <c r="J2" s="27"/>
      <c r="K2" s="27"/>
      <c r="L2" s="27"/>
      <c r="M2" s="27"/>
      <c r="N2" s="27"/>
      <c r="O2" s="27"/>
    </row>
    <row r="3" ht="15" customHeight="true" spans="1:15">
      <c r="A3" s="102" t="str">
        <f>"单位名称："&amp;"大理白族自治州审计局（汇总）"</f>
        <v>单位名称：大理白族自治州审计局（汇总）</v>
      </c>
      <c r="B3" s="103"/>
      <c r="C3" s="58"/>
      <c r="D3" s="58"/>
      <c r="E3" s="58"/>
      <c r="F3" s="58"/>
      <c r="G3" s="19"/>
      <c r="H3" s="58"/>
      <c r="I3" s="58"/>
      <c r="J3" s="19"/>
      <c r="K3" s="58"/>
      <c r="L3" s="58"/>
      <c r="M3" s="19"/>
      <c r="N3" s="19"/>
      <c r="O3" s="106" t="s">
        <v>2</v>
      </c>
    </row>
    <row r="4" ht="18.75" customHeight="true" spans="1:15">
      <c r="A4" s="6" t="s">
        <v>75</v>
      </c>
      <c r="B4" s="6" t="s">
        <v>76</v>
      </c>
      <c r="C4" s="24" t="s">
        <v>31</v>
      </c>
      <c r="D4" s="61" t="s">
        <v>34</v>
      </c>
      <c r="E4" s="61"/>
      <c r="F4" s="61"/>
      <c r="G4" s="6" t="s">
        <v>35</v>
      </c>
      <c r="H4" s="6" t="s">
        <v>36</v>
      </c>
      <c r="I4" s="6" t="s">
        <v>77</v>
      </c>
      <c r="J4" s="21" t="s">
        <v>78</v>
      </c>
      <c r="K4" s="67" t="s">
        <v>79</v>
      </c>
      <c r="L4" s="67" t="s">
        <v>80</v>
      </c>
      <c r="M4" s="67" t="s">
        <v>81</v>
      </c>
      <c r="N4" s="67" t="s">
        <v>82</v>
      </c>
      <c r="O4" s="92" t="s">
        <v>83</v>
      </c>
    </row>
    <row r="5" ht="30" customHeight="true" spans="1:15">
      <c r="A5" s="25"/>
      <c r="B5" s="25"/>
      <c r="C5" s="25"/>
      <c r="D5" s="61" t="s">
        <v>33</v>
      </c>
      <c r="E5" s="61" t="s">
        <v>84</v>
      </c>
      <c r="F5" s="61" t="s">
        <v>85</v>
      </c>
      <c r="G5" s="25"/>
      <c r="H5" s="25"/>
      <c r="I5" s="25"/>
      <c r="J5" s="61" t="s">
        <v>33</v>
      </c>
      <c r="K5" s="86" t="s">
        <v>79</v>
      </c>
      <c r="L5" s="86" t="s">
        <v>80</v>
      </c>
      <c r="M5" s="86" t="s">
        <v>81</v>
      </c>
      <c r="N5" s="86" t="s">
        <v>82</v>
      </c>
      <c r="O5" s="86" t="s">
        <v>83</v>
      </c>
    </row>
    <row r="6" ht="16.5" customHeight="true" spans="1:15">
      <c r="A6" s="61">
        <v>1</v>
      </c>
      <c r="B6" s="61">
        <v>2</v>
      </c>
      <c r="C6" s="61">
        <v>3</v>
      </c>
      <c r="D6" s="61">
        <v>4</v>
      </c>
      <c r="E6" s="61">
        <v>5</v>
      </c>
      <c r="F6" s="61">
        <v>6</v>
      </c>
      <c r="G6" s="61">
        <v>7</v>
      </c>
      <c r="H6" s="51">
        <v>8</v>
      </c>
      <c r="I6" s="51">
        <v>9</v>
      </c>
      <c r="J6" s="51">
        <v>10</v>
      </c>
      <c r="K6" s="51">
        <v>11</v>
      </c>
      <c r="L6" s="51">
        <v>12</v>
      </c>
      <c r="M6" s="51">
        <v>13</v>
      </c>
      <c r="N6" s="51">
        <v>14</v>
      </c>
      <c r="O6" s="61">
        <v>15</v>
      </c>
    </row>
    <row r="7" ht="20.25" customHeight="true" spans="1:15">
      <c r="A7" s="28" t="s">
        <v>86</v>
      </c>
      <c r="B7" s="28" t="s">
        <v>87</v>
      </c>
      <c r="C7" s="119">
        <v>65604487.72</v>
      </c>
      <c r="D7" s="119">
        <v>61624569.72</v>
      </c>
      <c r="E7" s="119">
        <v>47309369.72</v>
      </c>
      <c r="F7" s="119">
        <v>14315200</v>
      </c>
      <c r="G7" s="87"/>
      <c r="H7" s="119"/>
      <c r="I7" s="119"/>
      <c r="J7" s="119">
        <v>3979918</v>
      </c>
      <c r="K7" s="119"/>
      <c r="L7" s="119"/>
      <c r="M7" s="87"/>
      <c r="N7" s="119"/>
      <c r="O7" s="119">
        <v>3979918</v>
      </c>
    </row>
    <row r="8" ht="20.25" customHeight="true" spans="1:15">
      <c r="A8" s="127" t="s">
        <v>88</v>
      </c>
      <c r="B8" s="127" t="s">
        <v>89</v>
      </c>
      <c r="C8" s="119">
        <v>65604487.72</v>
      </c>
      <c r="D8" s="119">
        <v>61624569.72</v>
      </c>
      <c r="E8" s="119">
        <v>47309369.72</v>
      </c>
      <c r="F8" s="119">
        <v>14315200</v>
      </c>
      <c r="G8" s="87"/>
      <c r="H8" s="119"/>
      <c r="I8" s="119"/>
      <c r="J8" s="119">
        <v>3979918</v>
      </c>
      <c r="K8" s="119"/>
      <c r="L8" s="119"/>
      <c r="M8" s="87"/>
      <c r="N8" s="119"/>
      <c r="O8" s="119">
        <v>3979918</v>
      </c>
    </row>
    <row r="9" ht="20.25" customHeight="true" spans="1:15">
      <c r="A9" s="128" t="s">
        <v>90</v>
      </c>
      <c r="B9" s="128" t="s">
        <v>91</v>
      </c>
      <c r="C9" s="119">
        <v>44793596.87</v>
      </c>
      <c r="D9" s="119">
        <v>44789096.87</v>
      </c>
      <c r="E9" s="119">
        <v>44789096.87</v>
      </c>
      <c r="F9" s="119"/>
      <c r="G9" s="87"/>
      <c r="H9" s="119"/>
      <c r="I9" s="119"/>
      <c r="J9" s="119">
        <v>4500</v>
      </c>
      <c r="K9" s="119"/>
      <c r="L9" s="119"/>
      <c r="M9" s="87"/>
      <c r="N9" s="119"/>
      <c r="O9" s="119">
        <v>4500</v>
      </c>
    </row>
    <row r="10" ht="20.25" customHeight="true" spans="1:15">
      <c r="A10" s="128" t="s">
        <v>92</v>
      </c>
      <c r="B10" s="128" t="s">
        <v>93</v>
      </c>
      <c r="C10" s="119">
        <v>17604404</v>
      </c>
      <c r="D10" s="119">
        <v>14055200</v>
      </c>
      <c r="E10" s="119"/>
      <c r="F10" s="119">
        <v>14055200</v>
      </c>
      <c r="G10" s="87"/>
      <c r="H10" s="119"/>
      <c r="I10" s="119"/>
      <c r="J10" s="119">
        <v>3549204</v>
      </c>
      <c r="K10" s="119"/>
      <c r="L10" s="119"/>
      <c r="M10" s="87"/>
      <c r="N10" s="119"/>
      <c r="O10" s="119">
        <v>3549204</v>
      </c>
    </row>
    <row r="11" ht="20.25" customHeight="true" spans="1:15">
      <c r="A11" s="128" t="s">
        <v>94</v>
      </c>
      <c r="B11" s="128" t="s">
        <v>95</v>
      </c>
      <c r="C11" s="119">
        <v>2946486.85</v>
      </c>
      <c r="D11" s="119">
        <v>2520272.85</v>
      </c>
      <c r="E11" s="119">
        <v>2520272.85</v>
      </c>
      <c r="F11" s="119"/>
      <c r="G11" s="87"/>
      <c r="H11" s="119"/>
      <c r="I11" s="119"/>
      <c r="J11" s="119">
        <v>426214</v>
      </c>
      <c r="K11" s="119"/>
      <c r="L11" s="119"/>
      <c r="M11" s="87"/>
      <c r="N11" s="119"/>
      <c r="O11" s="119">
        <v>426214</v>
      </c>
    </row>
    <row r="12" ht="20.25" customHeight="true" spans="1:15">
      <c r="A12" s="128" t="s">
        <v>96</v>
      </c>
      <c r="B12" s="128" t="s">
        <v>97</v>
      </c>
      <c r="C12" s="119">
        <v>260000</v>
      </c>
      <c r="D12" s="119">
        <v>260000</v>
      </c>
      <c r="E12" s="119"/>
      <c r="F12" s="119">
        <v>260000</v>
      </c>
      <c r="G12" s="87"/>
      <c r="H12" s="119"/>
      <c r="I12" s="119"/>
      <c r="J12" s="119"/>
      <c r="K12" s="119"/>
      <c r="L12" s="119"/>
      <c r="M12" s="87"/>
      <c r="N12" s="119"/>
      <c r="O12" s="119"/>
    </row>
    <row r="13" ht="20.25" customHeight="true" spans="1:15">
      <c r="A13" s="28" t="s">
        <v>98</v>
      </c>
      <c r="B13" s="28" t="s">
        <v>99</v>
      </c>
      <c r="C13" s="119">
        <v>5568192.63</v>
      </c>
      <c r="D13" s="119">
        <v>5438769.89</v>
      </c>
      <c r="E13" s="119">
        <v>5438769.89</v>
      </c>
      <c r="F13" s="119"/>
      <c r="G13" s="87"/>
      <c r="H13" s="119"/>
      <c r="I13" s="119"/>
      <c r="J13" s="119">
        <v>129422.74</v>
      </c>
      <c r="K13" s="119"/>
      <c r="L13" s="119"/>
      <c r="M13" s="87"/>
      <c r="N13" s="119"/>
      <c r="O13" s="119">
        <v>129422.74</v>
      </c>
    </row>
    <row r="14" ht="20.25" customHeight="true" spans="1:15">
      <c r="A14" s="127" t="s">
        <v>100</v>
      </c>
      <c r="B14" s="127" t="s">
        <v>101</v>
      </c>
      <c r="C14" s="119">
        <v>5485726.68</v>
      </c>
      <c r="D14" s="119">
        <v>5362127.32</v>
      </c>
      <c r="E14" s="119">
        <v>5362127.32</v>
      </c>
      <c r="F14" s="119"/>
      <c r="G14" s="87"/>
      <c r="H14" s="119"/>
      <c r="I14" s="119"/>
      <c r="J14" s="119">
        <v>123599.36</v>
      </c>
      <c r="K14" s="119"/>
      <c r="L14" s="119"/>
      <c r="M14" s="87"/>
      <c r="N14" s="119"/>
      <c r="O14" s="119">
        <v>123599.36</v>
      </c>
    </row>
    <row r="15" ht="20.25" customHeight="true" spans="1:15">
      <c r="A15" s="128" t="s">
        <v>102</v>
      </c>
      <c r="B15" s="128" t="s">
        <v>103</v>
      </c>
      <c r="C15" s="119">
        <v>13200</v>
      </c>
      <c r="D15" s="119"/>
      <c r="E15" s="119"/>
      <c r="F15" s="119"/>
      <c r="G15" s="87"/>
      <c r="H15" s="119"/>
      <c r="I15" s="119"/>
      <c r="J15" s="119">
        <v>13200</v>
      </c>
      <c r="K15" s="119"/>
      <c r="L15" s="119"/>
      <c r="M15" s="87"/>
      <c r="N15" s="119"/>
      <c r="O15" s="119">
        <v>13200</v>
      </c>
    </row>
    <row r="16" ht="20.25" customHeight="true" spans="1:15">
      <c r="A16" s="128" t="s">
        <v>104</v>
      </c>
      <c r="B16" s="128" t="s">
        <v>105</v>
      </c>
      <c r="C16" s="119">
        <v>2400</v>
      </c>
      <c r="D16" s="119"/>
      <c r="E16" s="119"/>
      <c r="F16" s="119"/>
      <c r="G16" s="87"/>
      <c r="H16" s="119"/>
      <c r="I16" s="119"/>
      <c r="J16" s="119">
        <v>2400</v>
      </c>
      <c r="K16" s="119"/>
      <c r="L16" s="119"/>
      <c r="M16" s="87"/>
      <c r="N16" s="119"/>
      <c r="O16" s="119">
        <v>2400</v>
      </c>
    </row>
    <row r="17" ht="20.25" customHeight="true" spans="1:15">
      <c r="A17" s="128" t="s">
        <v>106</v>
      </c>
      <c r="B17" s="128" t="s">
        <v>107</v>
      </c>
      <c r="C17" s="119">
        <v>5470126.68</v>
      </c>
      <c r="D17" s="119">
        <v>5362127.32</v>
      </c>
      <c r="E17" s="119">
        <v>5362127.32</v>
      </c>
      <c r="F17" s="119"/>
      <c r="G17" s="87"/>
      <c r="H17" s="119"/>
      <c r="I17" s="119"/>
      <c r="J17" s="119">
        <v>107999.36</v>
      </c>
      <c r="K17" s="119"/>
      <c r="L17" s="119"/>
      <c r="M17" s="87"/>
      <c r="N17" s="119"/>
      <c r="O17" s="119">
        <v>107999.36</v>
      </c>
    </row>
    <row r="18" ht="20.25" customHeight="true" spans="1:15">
      <c r="A18" s="127" t="s">
        <v>108</v>
      </c>
      <c r="B18" s="127" t="s">
        <v>109</v>
      </c>
      <c r="C18" s="119">
        <v>82465.95</v>
      </c>
      <c r="D18" s="119">
        <v>76642.57</v>
      </c>
      <c r="E18" s="119">
        <v>76642.57</v>
      </c>
      <c r="F18" s="119"/>
      <c r="G18" s="87"/>
      <c r="H18" s="119"/>
      <c r="I18" s="119"/>
      <c r="J18" s="119">
        <v>5823.38</v>
      </c>
      <c r="K18" s="119"/>
      <c r="L18" s="119"/>
      <c r="M18" s="87"/>
      <c r="N18" s="119"/>
      <c r="O18" s="119">
        <v>5823.38</v>
      </c>
    </row>
    <row r="19" ht="20.25" customHeight="true" spans="1:15">
      <c r="A19" s="128" t="s">
        <v>110</v>
      </c>
      <c r="B19" s="128" t="s">
        <v>109</v>
      </c>
      <c r="C19" s="119">
        <v>82465.95</v>
      </c>
      <c r="D19" s="119">
        <v>76642.57</v>
      </c>
      <c r="E19" s="119">
        <v>76642.57</v>
      </c>
      <c r="F19" s="119"/>
      <c r="G19" s="87"/>
      <c r="H19" s="119"/>
      <c r="I19" s="119"/>
      <c r="J19" s="119">
        <v>5823.38</v>
      </c>
      <c r="K19" s="119"/>
      <c r="L19" s="119"/>
      <c r="M19" s="87"/>
      <c r="N19" s="119"/>
      <c r="O19" s="119">
        <v>5823.38</v>
      </c>
    </row>
    <row r="20" ht="20.25" customHeight="true" spans="1:15">
      <c r="A20" s="28" t="s">
        <v>111</v>
      </c>
      <c r="B20" s="28" t="s">
        <v>112</v>
      </c>
      <c r="C20" s="119">
        <v>4661832.92</v>
      </c>
      <c r="D20" s="119">
        <v>4546143.22</v>
      </c>
      <c r="E20" s="119">
        <v>4546143.22</v>
      </c>
      <c r="F20" s="119"/>
      <c r="G20" s="87"/>
      <c r="H20" s="119"/>
      <c r="I20" s="119"/>
      <c r="J20" s="119">
        <v>115689.7</v>
      </c>
      <c r="K20" s="119"/>
      <c r="L20" s="119"/>
      <c r="M20" s="87"/>
      <c r="N20" s="119"/>
      <c r="O20" s="119">
        <v>115689.7</v>
      </c>
    </row>
    <row r="21" ht="20.25" customHeight="true" spans="1:15">
      <c r="A21" s="127" t="s">
        <v>113</v>
      </c>
      <c r="B21" s="127" t="s">
        <v>114</v>
      </c>
      <c r="C21" s="119">
        <v>4661832.92</v>
      </c>
      <c r="D21" s="119">
        <v>4546143.22</v>
      </c>
      <c r="E21" s="119">
        <v>4546143.22</v>
      </c>
      <c r="F21" s="119"/>
      <c r="G21" s="87"/>
      <c r="H21" s="119"/>
      <c r="I21" s="119"/>
      <c r="J21" s="119">
        <v>115689.7</v>
      </c>
      <c r="K21" s="119"/>
      <c r="L21" s="119"/>
      <c r="M21" s="87"/>
      <c r="N21" s="119"/>
      <c r="O21" s="119">
        <v>115689.7</v>
      </c>
    </row>
    <row r="22" ht="20.25" customHeight="true" spans="1:15">
      <c r="A22" s="128" t="s">
        <v>115</v>
      </c>
      <c r="B22" s="128" t="s">
        <v>116</v>
      </c>
      <c r="C22" s="119">
        <v>2714320.31</v>
      </c>
      <c r="D22" s="119">
        <v>2714320.31</v>
      </c>
      <c r="E22" s="119">
        <v>2714320.31</v>
      </c>
      <c r="F22" s="119"/>
      <c r="G22" s="87"/>
      <c r="H22" s="119"/>
      <c r="I22" s="119"/>
      <c r="J22" s="119"/>
      <c r="K22" s="119"/>
      <c r="L22" s="119"/>
      <c r="M22" s="87"/>
      <c r="N22" s="119"/>
      <c r="O22" s="119"/>
    </row>
    <row r="23" ht="20.25" customHeight="true" spans="1:15">
      <c r="A23" s="128" t="s">
        <v>117</v>
      </c>
      <c r="B23" s="128" t="s">
        <v>118</v>
      </c>
      <c r="C23" s="119">
        <v>225872.83</v>
      </c>
      <c r="D23" s="119">
        <v>167823.13</v>
      </c>
      <c r="E23" s="119">
        <v>167823.13</v>
      </c>
      <c r="F23" s="119"/>
      <c r="G23" s="87"/>
      <c r="H23" s="119"/>
      <c r="I23" s="119"/>
      <c r="J23" s="119">
        <v>58049.7</v>
      </c>
      <c r="K23" s="119"/>
      <c r="L23" s="119"/>
      <c r="M23" s="87"/>
      <c r="N23" s="119"/>
      <c r="O23" s="119">
        <v>58049.7</v>
      </c>
    </row>
    <row r="24" ht="20.25" customHeight="true" spans="1:15">
      <c r="A24" s="128" t="s">
        <v>119</v>
      </c>
      <c r="B24" s="128" t="s">
        <v>120</v>
      </c>
      <c r="C24" s="119">
        <v>1617239.78</v>
      </c>
      <c r="D24" s="119">
        <v>1562239.78</v>
      </c>
      <c r="E24" s="119">
        <v>1562239.78</v>
      </c>
      <c r="F24" s="119"/>
      <c r="G24" s="87"/>
      <c r="H24" s="119"/>
      <c r="I24" s="119"/>
      <c r="J24" s="119">
        <v>55000</v>
      </c>
      <c r="K24" s="119"/>
      <c r="L24" s="119"/>
      <c r="M24" s="87"/>
      <c r="N24" s="119"/>
      <c r="O24" s="119">
        <v>55000</v>
      </c>
    </row>
    <row r="25" ht="20.25" customHeight="true" spans="1:15">
      <c r="A25" s="128" t="s">
        <v>121</v>
      </c>
      <c r="B25" s="128" t="s">
        <v>122</v>
      </c>
      <c r="C25" s="119">
        <v>104400</v>
      </c>
      <c r="D25" s="119">
        <v>101760</v>
      </c>
      <c r="E25" s="119">
        <v>101760</v>
      </c>
      <c r="F25" s="119"/>
      <c r="G25" s="87"/>
      <c r="H25" s="119"/>
      <c r="I25" s="119"/>
      <c r="J25" s="119">
        <v>2640</v>
      </c>
      <c r="K25" s="119"/>
      <c r="L25" s="119"/>
      <c r="M25" s="87"/>
      <c r="N25" s="119"/>
      <c r="O25" s="119">
        <v>2640</v>
      </c>
    </row>
    <row r="26" ht="20.25" customHeight="true" spans="1:15">
      <c r="A26" s="28" t="s">
        <v>123</v>
      </c>
      <c r="B26" s="28" t="s">
        <v>124</v>
      </c>
      <c r="C26" s="119">
        <v>4500932.16</v>
      </c>
      <c r="D26" s="119">
        <v>4418901.16</v>
      </c>
      <c r="E26" s="119">
        <v>4418901.16</v>
      </c>
      <c r="F26" s="119"/>
      <c r="G26" s="87"/>
      <c r="H26" s="119"/>
      <c r="I26" s="119"/>
      <c r="J26" s="119">
        <v>82031</v>
      </c>
      <c r="K26" s="119"/>
      <c r="L26" s="119"/>
      <c r="M26" s="87"/>
      <c r="N26" s="119"/>
      <c r="O26" s="119">
        <v>82031</v>
      </c>
    </row>
    <row r="27" ht="20.25" customHeight="true" spans="1:15">
      <c r="A27" s="127" t="s">
        <v>125</v>
      </c>
      <c r="B27" s="127" t="s">
        <v>126</v>
      </c>
      <c r="C27" s="119">
        <v>4500932.16</v>
      </c>
      <c r="D27" s="119">
        <v>4418901.16</v>
      </c>
      <c r="E27" s="119">
        <v>4418901.16</v>
      </c>
      <c r="F27" s="119"/>
      <c r="G27" s="87"/>
      <c r="H27" s="119"/>
      <c r="I27" s="119"/>
      <c r="J27" s="119">
        <v>82031</v>
      </c>
      <c r="K27" s="119"/>
      <c r="L27" s="119"/>
      <c r="M27" s="87"/>
      <c r="N27" s="119"/>
      <c r="O27" s="119">
        <v>82031</v>
      </c>
    </row>
    <row r="28" ht="20.25" customHeight="true" spans="1:15">
      <c r="A28" s="128" t="s">
        <v>127</v>
      </c>
      <c r="B28" s="128" t="s">
        <v>128</v>
      </c>
      <c r="C28" s="119">
        <v>4500932.16</v>
      </c>
      <c r="D28" s="119">
        <v>4418901.16</v>
      </c>
      <c r="E28" s="119">
        <v>4418901.16</v>
      </c>
      <c r="F28" s="119"/>
      <c r="G28" s="87"/>
      <c r="H28" s="119"/>
      <c r="I28" s="119"/>
      <c r="J28" s="119">
        <v>82031</v>
      </c>
      <c r="K28" s="119"/>
      <c r="L28" s="119"/>
      <c r="M28" s="87"/>
      <c r="N28" s="119"/>
      <c r="O28" s="119">
        <v>82031</v>
      </c>
    </row>
    <row r="29" ht="17.25" customHeight="true" spans="1:15">
      <c r="A29" s="104" t="s">
        <v>129</v>
      </c>
      <c r="B29" s="105" t="s">
        <v>129</v>
      </c>
      <c r="C29" s="119">
        <v>80335445.43</v>
      </c>
      <c r="D29" s="119">
        <v>76028383.99</v>
      </c>
      <c r="E29" s="119">
        <v>61713183.99</v>
      </c>
      <c r="F29" s="119">
        <v>14315200</v>
      </c>
      <c r="G29" s="87"/>
      <c r="H29" s="119"/>
      <c r="I29" s="119"/>
      <c r="J29" s="119">
        <v>4307061.44</v>
      </c>
      <c r="K29" s="119"/>
      <c r="L29" s="119"/>
      <c r="M29" s="87"/>
      <c r="N29" s="119"/>
      <c r="O29" s="119">
        <v>4307061.44</v>
      </c>
    </row>
  </sheetData>
  <mergeCells count="11">
    <mergeCell ref="A2:O2"/>
    <mergeCell ref="A3:L3"/>
    <mergeCell ref="D4:F4"/>
    <mergeCell ref="J4:O4"/>
    <mergeCell ref="A29:B29"/>
    <mergeCell ref="A4:A5"/>
    <mergeCell ref="B4:B5"/>
    <mergeCell ref="C4:C5"/>
    <mergeCell ref="G4:G5"/>
    <mergeCell ref="H4:H5"/>
    <mergeCell ref="I4:I5"/>
  </mergeCells>
  <pageMargins left="0.75" right="0.75" top="1" bottom="1" header="0.511805555555556" footer="0.511805555555556"/>
  <pageSetup paperSize="9" scale="44"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false"/>
    <pageSetUpPr fitToPage="true"/>
  </sheetPr>
  <dimension ref="A1:D16"/>
  <sheetViews>
    <sheetView showZeros="0" workbookViewId="0">
      <selection activeCell="A3" sqref="A3:B3"/>
    </sheetView>
  </sheetViews>
  <sheetFormatPr defaultColWidth="9.14" defaultRowHeight="14.25" customHeight="true" outlineLevelCol="3"/>
  <cols>
    <col min="1" max="1" width="49.2733333333333" customWidth="true"/>
    <col min="2" max="2" width="43.3133333333333" customWidth="true"/>
    <col min="3" max="3" width="48.5733333333333" customWidth="true"/>
    <col min="4" max="4" width="41.1733333333333" customWidth="true"/>
  </cols>
  <sheetData>
    <row r="1" customHeight="true" spans="4:4">
      <c r="D1" s="100" t="s">
        <v>130</v>
      </c>
    </row>
    <row r="2" ht="31.5" customHeight="true" spans="1:4">
      <c r="A2" s="44" t="s">
        <v>131</v>
      </c>
      <c r="B2" s="131"/>
      <c r="C2" s="131"/>
      <c r="D2" s="131"/>
    </row>
    <row r="3" ht="17.25" customHeight="true" spans="1:4">
      <c r="A3" s="3" t="str">
        <f>"单位名称："&amp;"大理白族自治州审计局（汇总）"</f>
        <v>单位名称：大理白族自治州审计局（汇总）</v>
      </c>
      <c r="B3" s="132"/>
      <c r="C3" s="132"/>
      <c r="D3" s="101" t="s">
        <v>2</v>
      </c>
    </row>
    <row r="4" ht="24.65" customHeight="true" spans="1:4">
      <c r="A4" s="21" t="s">
        <v>3</v>
      </c>
      <c r="B4" s="23"/>
      <c r="C4" s="21" t="s">
        <v>4</v>
      </c>
      <c r="D4" s="23"/>
    </row>
    <row r="5" ht="15.65" customHeight="true" spans="1:4">
      <c r="A5" s="24" t="s">
        <v>5</v>
      </c>
      <c r="B5" s="133" t="s">
        <v>6</v>
      </c>
      <c r="C5" s="24" t="s">
        <v>132</v>
      </c>
      <c r="D5" s="133" t="s">
        <v>6</v>
      </c>
    </row>
    <row r="6" ht="14.15" customHeight="true" spans="1:4">
      <c r="A6" s="25"/>
      <c r="B6" s="10"/>
      <c r="C6" s="25"/>
      <c r="D6" s="10"/>
    </row>
    <row r="7" ht="29.15" customHeight="true" spans="1:4">
      <c r="A7" s="134" t="s">
        <v>133</v>
      </c>
      <c r="B7" s="135">
        <v>76028383.99</v>
      </c>
      <c r="C7" s="136" t="s">
        <v>134</v>
      </c>
      <c r="D7" s="135">
        <v>76028383.99</v>
      </c>
    </row>
    <row r="8" ht="29.15" customHeight="true" spans="1:4">
      <c r="A8" s="137" t="s">
        <v>135</v>
      </c>
      <c r="B8" s="87">
        <v>76028383.99</v>
      </c>
      <c r="C8" s="14" t="str">
        <f>"（一）"&amp;"一般公共服务支出"</f>
        <v>（一）一般公共服务支出</v>
      </c>
      <c r="D8" s="87">
        <v>61624569.72</v>
      </c>
    </row>
    <row r="9" ht="29.15" customHeight="true" spans="1:4">
      <c r="A9" s="137" t="s">
        <v>136</v>
      </c>
      <c r="B9" s="87"/>
      <c r="C9" s="14" t="str">
        <f>"（二）"&amp;"社会保障和就业支出"</f>
        <v>（二）社会保障和就业支出</v>
      </c>
      <c r="D9" s="87">
        <v>5438769.89</v>
      </c>
    </row>
    <row r="10" ht="29.15" customHeight="true" spans="1:4">
      <c r="A10" s="137" t="s">
        <v>137</v>
      </c>
      <c r="B10" s="87"/>
      <c r="C10" s="14" t="str">
        <f>"（三）"&amp;"卫生健康支出"</f>
        <v>（三）卫生健康支出</v>
      </c>
      <c r="D10" s="87">
        <v>4546143.22</v>
      </c>
    </row>
    <row r="11" ht="29.15" customHeight="true" spans="1:4">
      <c r="A11" s="137" t="s">
        <v>138</v>
      </c>
      <c r="B11" s="138"/>
      <c r="C11" s="14" t="str">
        <f>"（四）"&amp;"住房保障支出"</f>
        <v>（四）住房保障支出</v>
      </c>
      <c r="D11" s="87">
        <v>4418901.16</v>
      </c>
    </row>
    <row r="12" ht="29.15" customHeight="true" spans="1:4">
      <c r="A12" s="137" t="s">
        <v>135</v>
      </c>
      <c r="B12" s="119"/>
      <c r="C12" s="139"/>
      <c r="D12" s="138"/>
    </row>
    <row r="13" ht="29.15" customHeight="true" spans="1:4">
      <c r="A13" s="140" t="s">
        <v>136</v>
      </c>
      <c r="B13" s="119"/>
      <c r="C13" s="139"/>
      <c r="D13" s="138"/>
    </row>
    <row r="14" ht="29.15" customHeight="true" spans="1:4">
      <c r="A14" s="140" t="s">
        <v>137</v>
      </c>
      <c r="B14" s="138"/>
      <c r="C14" s="139"/>
      <c r="D14" s="138"/>
    </row>
    <row r="15" ht="29.15" customHeight="true" spans="1:4">
      <c r="A15" s="141"/>
      <c r="B15" s="138"/>
      <c r="C15" s="140" t="s">
        <v>139</v>
      </c>
      <c r="D15" s="138"/>
    </row>
    <row r="16" ht="29.15" customHeight="true" spans="1:4">
      <c r="A16" s="141" t="s">
        <v>140</v>
      </c>
      <c r="B16" s="138">
        <v>76028383.99</v>
      </c>
      <c r="C16" s="139" t="s">
        <v>26</v>
      </c>
      <c r="D16" s="138">
        <v>76028383.99</v>
      </c>
    </row>
  </sheetData>
  <mergeCells count="8">
    <mergeCell ref="A2:D2"/>
    <mergeCell ref="A3:B3"/>
    <mergeCell ref="A4:B4"/>
    <mergeCell ref="C4:D4"/>
    <mergeCell ref="A5:A6"/>
    <mergeCell ref="B5:B6"/>
    <mergeCell ref="C5:C6"/>
    <mergeCell ref="D5:D6"/>
  </mergeCells>
  <pageMargins left="0.75" right="0.75" top="1" bottom="1" header="0.511805555555556" footer="0.511805555555556"/>
  <pageSetup paperSize="9" scale="71"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false"/>
    <pageSetUpPr fitToPage="true"/>
  </sheetPr>
  <dimension ref="A1:G27"/>
  <sheetViews>
    <sheetView showZeros="0" workbookViewId="0">
      <selection activeCell="J13" sqref="J13"/>
    </sheetView>
  </sheetViews>
  <sheetFormatPr defaultColWidth="9.14" defaultRowHeight="14.25" customHeight="true" outlineLevelCol="6"/>
  <cols>
    <col min="1" max="1" width="20.14" customWidth="true"/>
    <col min="2" max="2" width="39.2866666666667" customWidth="true"/>
    <col min="3" max="3" width="24.2733333333333" customWidth="true"/>
    <col min="4" max="6" width="25.0266666666667" customWidth="true"/>
    <col min="7" max="7" width="24.2733333333333" customWidth="true"/>
  </cols>
  <sheetData>
    <row r="1" ht="12" customHeight="true" spans="4:7">
      <c r="D1" s="111"/>
      <c r="F1" s="55"/>
      <c r="G1" s="55" t="s">
        <v>141</v>
      </c>
    </row>
    <row r="2" ht="39" customHeight="true" spans="1:7">
      <c r="A2" s="2" t="s">
        <v>142</v>
      </c>
      <c r="B2" s="2"/>
      <c r="C2" s="2"/>
      <c r="D2" s="2"/>
      <c r="E2" s="2"/>
      <c r="F2" s="2"/>
      <c r="G2" s="2"/>
    </row>
    <row r="3" ht="18" customHeight="true" spans="1:7">
      <c r="A3" s="3" t="str">
        <f>"单位名称："&amp;"大理白族自治州审计局（汇总）"</f>
        <v>单位名称：大理白族自治州审计局（汇总）</v>
      </c>
      <c r="F3" s="106"/>
      <c r="G3" s="106" t="s">
        <v>2</v>
      </c>
    </row>
    <row r="4" ht="20.25" customHeight="true" spans="1:7">
      <c r="A4" s="121" t="s">
        <v>143</v>
      </c>
      <c r="B4" s="122"/>
      <c r="C4" s="123" t="s">
        <v>31</v>
      </c>
      <c r="D4" s="22" t="s">
        <v>84</v>
      </c>
      <c r="E4" s="22"/>
      <c r="F4" s="23"/>
      <c r="G4" s="123" t="s">
        <v>85</v>
      </c>
    </row>
    <row r="5" ht="20.25" customHeight="true" spans="1:7">
      <c r="A5" s="124" t="s">
        <v>75</v>
      </c>
      <c r="B5" s="125" t="s">
        <v>76</v>
      </c>
      <c r="C5" s="95"/>
      <c r="D5" s="95" t="s">
        <v>33</v>
      </c>
      <c r="E5" s="95" t="s">
        <v>144</v>
      </c>
      <c r="F5" s="95" t="s">
        <v>145</v>
      </c>
      <c r="G5" s="95"/>
    </row>
    <row r="6" ht="13.5" customHeight="true" spans="1:7">
      <c r="A6" s="126" t="s">
        <v>146</v>
      </c>
      <c r="B6" s="126" t="s">
        <v>147</v>
      </c>
      <c r="C6" s="126" t="s">
        <v>148</v>
      </c>
      <c r="D6" s="61">
        <v>4</v>
      </c>
      <c r="E6" s="126" t="s">
        <v>149</v>
      </c>
      <c r="F6" s="126" t="s">
        <v>150</v>
      </c>
      <c r="G6" s="126" t="s">
        <v>151</v>
      </c>
    </row>
    <row r="7" ht="18" customHeight="true" spans="1:7">
      <c r="A7" s="28" t="s">
        <v>86</v>
      </c>
      <c r="B7" s="28" t="s">
        <v>87</v>
      </c>
      <c r="C7" s="26">
        <v>61624569.72</v>
      </c>
      <c r="D7" s="26">
        <v>47309369.72</v>
      </c>
      <c r="E7" s="26">
        <v>39657754.84</v>
      </c>
      <c r="F7" s="26">
        <v>7651614.88</v>
      </c>
      <c r="G7" s="26">
        <v>14315200</v>
      </c>
    </row>
    <row r="8" ht="18" customHeight="true" spans="1:7">
      <c r="A8" s="28" t="s">
        <v>88</v>
      </c>
      <c r="B8" s="127" t="s">
        <v>89</v>
      </c>
      <c r="C8" s="26">
        <v>61624569.72</v>
      </c>
      <c r="D8" s="26">
        <v>47309369.72</v>
      </c>
      <c r="E8" s="26">
        <v>39657754.84</v>
      </c>
      <c r="F8" s="26">
        <v>7651614.88</v>
      </c>
      <c r="G8" s="26">
        <v>14315200</v>
      </c>
    </row>
    <row r="9" ht="18" customHeight="true" spans="1:7">
      <c r="A9" s="28" t="s">
        <v>90</v>
      </c>
      <c r="B9" s="128" t="s">
        <v>91</v>
      </c>
      <c r="C9" s="26">
        <v>44789096.87</v>
      </c>
      <c r="D9" s="26">
        <v>44789096.87</v>
      </c>
      <c r="E9" s="26">
        <v>37332883.08</v>
      </c>
      <c r="F9" s="26">
        <v>7456213.79</v>
      </c>
      <c r="G9" s="26"/>
    </row>
    <row r="10" ht="18" customHeight="true" spans="1:7">
      <c r="A10" s="28" t="s">
        <v>92</v>
      </c>
      <c r="B10" s="128" t="s">
        <v>93</v>
      </c>
      <c r="C10" s="26">
        <v>14055200</v>
      </c>
      <c r="D10" s="26"/>
      <c r="E10" s="26"/>
      <c r="F10" s="26"/>
      <c r="G10" s="26">
        <v>14055200</v>
      </c>
    </row>
    <row r="11" ht="18" customHeight="true" spans="1:7">
      <c r="A11" s="28" t="s">
        <v>94</v>
      </c>
      <c r="B11" s="128" t="s">
        <v>95</v>
      </c>
      <c r="C11" s="26">
        <v>2520272.85</v>
      </c>
      <c r="D11" s="26">
        <v>2520272.85</v>
      </c>
      <c r="E11" s="26">
        <v>2324871.76</v>
      </c>
      <c r="F11" s="26">
        <v>195401.09</v>
      </c>
      <c r="G11" s="26"/>
    </row>
    <row r="12" ht="18" customHeight="true" spans="1:7">
      <c r="A12" s="28" t="s">
        <v>96</v>
      </c>
      <c r="B12" s="128" t="s">
        <v>97</v>
      </c>
      <c r="C12" s="26">
        <v>260000</v>
      </c>
      <c r="D12" s="26"/>
      <c r="E12" s="26"/>
      <c r="F12" s="26"/>
      <c r="G12" s="26">
        <v>260000</v>
      </c>
    </row>
    <row r="13" ht="18" customHeight="true" spans="1:7">
      <c r="A13" s="28" t="s">
        <v>98</v>
      </c>
      <c r="B13" s="28" t="s">
        <v>99</v>
      </c>
      <c r="C13" s="26">
        <v>5438769.89</v>
      </c>
      <c r="D13" s="26">
        <v>5438769.89</v>
      </c>
      <c r="E13" s="26">
        <v>5438769.89</v>
      </c>
      <c r="F13" s="26"/>
      <c r="G13" s="26"/>
    </row>
    <row r="14" ht="18" customHeight="true" spans="1:7">
      <c r="A14" s="28" t="s">
        <v>100</v>
      </c>
      <c r="B14" s="127" t="s">
        <v>101</v>
      </c>
      <c r="C14" s="26">
        <v>5362127.32</v>
      </c>
      <c r="D14" s="26">
        <v>5362127.32</v>
      </c>
      <c r="E14" s="26">
        <v>5362127.32</v>
      </c>
      <c r="F14" s="26"/>
      <c r="G14" s="26"/>
    </row>
    <row r="15" ht="18" customHeight="true" spans="1:7">
      <c r="A15" s="28" t="s">
        <v>106</v>
      </c>
      <c r="B15" s="128" t="s">
        <v>107</v>
      </c>
      <c r="C15" s="26">
        <v>5362127.32</v>
      </c>
      <c r="D15" s="26">
        <v>5362127.32</v>
      </c>
      <c r="E15" s="26">
        <v>5362127.32</v>
      </c>
      <c r="F15" s="26"/>
      <c r="G15" s="26"/>
    </row>
    <row r="16" ht="18" customHeight="true" spans="1:7">
      <c r="A16" s="28" t="s">
        <v>108</v>
      </c>
      <c r="B16" s="127" t="s">
        <v>109</v>
      </c>
      <c r="C16" s="26">
        <v>76642.57</v>
      </c>
      <c r="D16" s="26">
        <v>76642.57</v>
      </c>
      <c r="E16" s="26">
        <v>76642.57</v>
      </c>
      <c r="F16" s="26"/>
      <c r="G16" s="26"/>
    </row>
    <row r="17" ht="18" customHeight="true" spans="1:7">
      <c r="A17" s="28" t="s">
        <v>110</v>
      </c>
      <c r="B17" s="128" t="s">
        <v>109</v>
      </c>
      <c r="C17" s="26">
        <v>76642.57</v>
      </c>
      <c r="D17" s="26">
        <v>76642.57</v>
      </c>
      <c r="E17" s="26">
        <v>76642.57</v>
      </c>
      <c r="F17" s="26"/>
      <c r="G17" s="26"/>
    </row>
    <row r="18" ht="18" customHeight="true" spans="1:7">
      <c r="A18" s="28" t="s">
        <v>111</v>
      </c>
      <c r="B18" s="28" t="s">
        <v>112</v>
      </c>
      <c r="C18" s="26">
        <v>4546143.22</v>
      </c>
      <c r="D18" s="26">
        <v>4546143.22</v>
      </c>
      <c r="E18" s="26">
        <v>4546143.22</v>
      </c>
      <c r="F18" s="26"/>
      <c r="G18" s="26"/>
    </row>
    <row r="19" ht="18" customHeight="true" spans="1:7">
      <c r="A19" s="28" t="s">
        <v>113</v>
      </c>
      <c r="B19" s="127" t="s">
        <v>114</v>
      </c>
      <c r="C19" s="26">
        <v>4546143.22</v>
      </c>
      <c r="D19" s="26">
        <v>4546143.22</v>
      </c>
      <c r="E19" s="26">
        <v>4546143.22</v>
      </c>
      <c r="F19" s="26"/>
      <c r="G19" s="26"/>
    </row>
    <row r="20" ht="18" customHeight="true" spans="1:7">
      <c r="A20" s="28" t="s">
        <v>115</v>
      </c>
      <c r="B20" s="128" t="s">
        <v>116</v>
      </c>
      <c r="C20" s="26">
        <v>2714320.31</v>
      </c>
      <c r="D20" s="26">
        <v>2714320.31</v>
      </c>
      <c r="E20" s="26">
        <v>2714320.31</v>
      </c>
      <c r="F20" s="26"/>
      <c r="G20" s="26"/>
    </row>
    <row r="21" ht="18" customHeight="true" spans="1:7">
      <c r="A21" s="28" t="s">
        <v>117</v>
      </c>
      <c r="B21" s="128" t="s">
        <v>118</v>
      </c>
      <c r="C21" s="26">
        <v>167823.13</v>
      </c>
      <c r="D21" s="26">
        <v>167823.13</v>
      </c>
      <c r="E21" s="26">
        <v>167823.13</v>
      </c>
      <c r="F21" s="26"/>
      <c r="G21" s="26"/>
    </row>
    <row r="22" ht="18" customHeight="true" spans="1:7">
      <c r="A22" s="28" t="s">
        <v>119</v>
      </c>
      <c r="B22" s="128" t="s">
        <v>120</v>
      </c>
      <c r="C22" s="26">
        <v>1562239.78</v>
      </c>
      <c r="D22" s="26">
        <v>1562239.78</v>
      </c>
      <c r="E22" s="26">
        <v>1562239.78</v>
      </c>
      <c r="F22" s="26"/>
      <c r="G22" s="26"/>
    </row>
    <row r="23" ht="18" customHeight="true" spans="1:7">
      <c r="A23" s="28" t="s">
        <v>121</v>
      </c>
      <c r="B23" s="128" t="s">
        <v>122</v>
      </c>
      <c r="C23" s="26">
        <v>101760</v>
      </c>
      <c r="D23" s="26">
        <v>101760</v>
      </c>
      <c r="E23" s="26">
        <v>101760</v>
      </c>
      <c r="F23" s="26"/>
      <c r="G23" s="26"/>
    </row>
    <row r="24" ht="18" customHeight="true" spans="1:7">
      <c r="A24" s="28" t="s">
        <v>123</v>
      </c>
      <c r="B24" s="28" t="s">
        <v>124</v>
      </c>
      <c r="C24" s="26">
        <v>4418901.16</v>
      </c>
      <c r="D24" s="26">
        <v>4418901.16</v>
      </c>
      <c r="E24" s="26">
        <v>4418901.16</v>
      </c>
      <c r="F24" s="26"/>
      <c r="G24" s="26"/>
    </row>
    <row r="25" ht="18" customHeight="true" spans="1:7">
      <c r="A25" s="28" t="s">
        <v>125</v>
      </c>
      <c r="B25" s="127" t="s">
        <v>126</v>
      </c>
      <c r="C25" s="26">
        <v>4418901.16</v>
      </c>
      <c r="D25" s="26">
        <v>4418901.16</v>
      </c>
      <c r="E25" s="26">
        <v>4418901.16</v>
      </c>
      <c r="F25" s="26"/>
      <c r="G25" s="26"/>
    </row>
    <row r="26" ht="18" customHeight="true" spans="1:7">
      <c r="A26" s="28" t="s">
        <v>127</v>
      </c>
      <c r="B26" s="128" t="s">
        <v>128</v>
      </c>
      <c r="C26" s="26">
        <v>4418901.16</v>
      </c>
      <c r="D26" s="26">
        <v>4418901.16</v>
      </c>
      <c r="E26" s="26">
        <v>4418901.16</v>
      </c>
      <c r="F26" s="26"/>
      <c r="G26" s="26"/>
    </row>
    <row r="27" ht="18" customHeight="true" spans="1:7">
      <c r="A27" s="129" t="s">
        <v>129</v>
      </c>
      <c r="B27" s="130" t="s">
        <v>129</v>
      </c>
      <c r="C27" s="26">
        <v>76028383.99</v>
      </c>
      <c r="D27" s="26">
        <v>61713183.99</v>
      </c>
      <c r="E27" s="26">
        <v>54061569.11</v>
      </c>
      <c r="F27" s="26">
        <v>7651614.88</v>
      </c>
      <c r="G27" s="26">
        <v>14315200</v>
      </c>
    </row>
  </sheetData>
  <mergeCells count="7">
    <mergeCell ref="A2:G2"/>
    <mergeCell ref="A3:E3"/>
    <mergeCell ref="A4:B4"/>
    <mergeCell ref="D4:F4"/>
    <mergeCell ref="A27:B27"/>
    <mergeCell ref="C4:C5"/>
    <mergeCell ref="G4:G5"/>
  </mergeCells>
  <pageMargins left="0.75" right="0.75" top="1" bottom="1" header="0.511805555555556" footer="0.511805555555556"/>
  <pageSetup paperSize="9" scale="71"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false"/>
    <pageSetUpPr fitToPage="true"/>
  </sheetPr>
  <dimension ref="A1:F7"/>
  <sheetViews>
    <sheetView showZeros="0" workbookViewId="0">
      <selection activeCell="C15" sqref="C15"/>
    </sheetView>
  </sheetViews>
  <sheetFormatPr defaultColWidth="9.14" defaultRowHeight="14.25" customHeight="true" outlineLevelRow="6" outlineLevelCol="5"/>
  <cols>
    <col min="1" max="1" width="27.4266666666667" customWidth="true"/>
    <col min="2" max="6" width="31.1733333333333" customWidth="true"/>
  </cols>
  <sheetData>
    <row r="1" ht="12" customHeight="true" spans="1:6">
      <c r="A1" s="115"/>
      <c r="B1" s="115"/>
      <c r="C1" s="62"/>
      <c r="F1" s="59" t="s">
        <v>152</v>
      </c>
    </row>
    <row r="2" ht="25.5" customHeight="true" spans="1:6">
      <c r="A2" s="116" t="s">
        <v>153</v>
      </c>
      <c r="B2" s="116"/>
      <c r="C2" s="116"/>
      <c r="D2" s="116"/>
      <c r="E2" s="116"/>
      <c r="F2" s="116"/>
    </row>
    <row r="3" ht="15.75" customHeight="true" spans="1:6">
      <c r="A3" s="3" t="str">
        <f>"单位名称："&amp;"大理白族自治州审计局（汇总）"</f>
        <v>单位名称：大理白族自治州审计局（汇总）</v>
      </c>
      <c r="B3" s="115"/>
      <c r="C3" s="62"/>
      <c r="F3" s="59" t="s">
        <v>154</v>
      </c>
    </row>
    <row r="4" ht="19.5" customHeight="true" spans="1:6">
      <c r="A4" s="6" t="s">
        <v>155</v>
      </c>
      <c r="B4" s="24" t="s">
        <v>156</v>
      </c>
      <c r="C4" s="21" t="s">
        <v>157</v>
      </c>
      <c r="D4" s="22"/>
      <c r="E4" s="23"/>
      <c r="F4" s="24" t="s">
        <v>158</v>
      </c>
    </row>
    <row r="5" ht="19.5" customHeight="true" spans="1:6">
      <c r="A5" s="10"/>
      <c r="B5" s="25"/>
      <c r="C5" s="61" t="s">
        <v>33</v>
      </c>
      <c r="D5" s="61" t="s">
        <v>159</v>
      </c>
      <c r="E5" s="61" t="s">
        <v>160</v>
      </c>
      <c r="F5" s="25"/>
    </row>
    <row r="6" ht="18.75" customHeight="true" spans="1:6">
      <c r="A6" s="117">
        <v>1</v>
      </c>
      <c r="B6" s="117">
        <v>2</v>
      </c>
      <c r="C6" s="118">
        <v>3</v>
      </c>
      <c r="D6" s="117">
        <v>4</v>
      </c>
      <c r="E6" s="117">
        <v>5</v>
      </c>
      <c r="F6" s="117">
        <v>6</v>
      </c>
    </row>
    <row r="7" ht="18.75" customHeight="true" spans="1:6">
      <c r="A7" s="119">
        <v>536148.4</v>
      </c>
      <c r="B7" s="119"/>
      <c r="C7" s="120">
        <v>321648.4</v>
      </c>
      <c r="D7" s="119"/>
      <c r="E7" s="119">
        <v>321648.4</v>
      </c>
      <c r="F7" s="119">
        <v>214500</v>
      </c>
    </row>
  </sheetData>
  <mergeCells count="6">
    <mergeCell ref="A2:F2"/>
    <mergeCell ref="A3:D3"/>
    <mergeCell ref="C4:E4"/>
    <mergeCell ref="A4:A5"/>
    <mergeCell ref="B4:B5"/>
    <mergeCell ref="F4:F5"/>
  </mergeCells>
  <pageMargins left="0.75" right="0.75" top="1" bottom="1" header="0.511805555555556" footer="0.511805555555556"/>
  <pageSetup paperSize="9" scale="7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false"/>
    <pageSetUpPr fitToPage="true"/>
  </sheetPr>
  <dimension ref="A1:W407"/>
  <sheetViews>
    <sheetView showZeros="0" topLeftCell="A16" workbookViewId="0">
      <selection activeCell="T18" sqref="T18"/>
    </sheetView>
  </sheetViews>
  <sheetFormatPr defaultColWidth="9.14" defaultRowHeight="14.25" customHeight="true"/>
  <cols>
    <col min="1" max="1" width="28.7066666666667" customWidth="true"/>
    <col min="2" max="3" width="23.86" customWidth="true"/>
    <col min="4" max="4" width="14.6" customWidth="true"/>
    <col min="5" max="5" width="32.86" customWidth="true"/>
    <col min="6" max="6" width="14.74" customWidth="true"/>
    <col min="7" max="7" width="29" customWidth="true"/>
    <col min="8" max="13" width="15.3133333333333" customWidth="true"/>
    <col min="14" max="16" width="14.74" customWidth="true"/>
    <col min="17" max="17" width="14.8866666666667" customWidth="true"/>
    <col min="18" max="23" width="15.0266666666667" customWidth="true"/>
  </cols>
  <sheetData>
    <row r="1" ht="13.5" customHeight="true" spans="4:23">
      <c r="D1" s="1"/>
      <c r="E1" s="1"/>
      <c r="F1" s="1"/>
      <c r="G1" s="1"/>
      <c r="U1" s="111"/>
      <c r="W1" s="55" t="s">
        <v>161</v>
      </c>
    </row>
    <row r="2" ht="27.75" customHeight="true" spans="1:23">
      <c r="A2" s="27" t="s">
        <v>162</v>
      </c>
      <c r="B2" s="27"/>
      <c r="C2" s="27"/>
      <c r="D2" s="27"/>
      <c r="E2" s="27"/>
      <c r="F2" s="27"/>
      <c r="G2" s="27"/>
      <c r="H2" s="27"/>
      <c r="I2" s="27"/>
      <c r="J2" s="27"/>
      <c r="K2" s="27"/>
      <c r="L2" s="27"/>
      <c r="M2" s="27"/>
      <c r="N2" s="27"/>
      <c r="O2" s="27"/>
      <c r="P2" s="27"/>
      <c r="Q2" s="27"/>
      <c r="R2" s="27"/>
      <c r="S2" s="27"/>
      <c r="T2" s="27"/>
      <c r="U2" s="27"/>
      <c r="V2" s="27"/>
      <c r="W2" s="27"/>
    </row>
    <row r="3" ht="13.5" customHeight="true" spans="1:23">
      <c r="A3" s="3" t="str">
        <f>"单位名称："&amp;"大理白族自治州审计局（汇总）"</f>
        <v>单位名称：大理白族自治州审计局（汇总）</v>
      </c>
      <c r="B3" s="4"/>
      <c r="C3" s="4"/>
      <c r="D3" s="4"/>
      <c r="E3" s="4"/>
      <c r="F3" s="4"/>
      <c r="G3" s="4"/>
      <c r="H3" s="19"/>
      <c r="I3" s="19"/>
      <c r="J3" s="19"/>
      <c r="K3" s="19"/>
      <c r="L3" s="19"/>
      <c r="M3" s="19"/>
      <c r="N3" s="19"/>
      <c r="O3" s="19"/>
      <c r="P3" s="19"/>
      <c r="Q3" s="19"/>
      <c r="U3" s="111"/>
      <c r="W3" s="106" t="s">
        <v>154</v>
      </c>
    </row>
    <row r="4" ht="21.75" customHeight="true" spans="1:23">
      <c r="A4" s="5" t="s">
        <v>163</v>
      </c>
      <c r="B4" s="5" t="s">
        <v>164</v>
      </c>
      <c r="C4" s="5" t="s">
        <v>165</v>
      </c>
      <c r="D4" s="6" t="s">
        <v>166</v>
      </c>
      <c r="E4" s="6" t="s">
        <v>167</v>
      </c>
      <c r="F4" s="6" t="s">
        <v>168</v>
      </c>
      <c r="G4" s="6" t="s">
        <v>169</v>
      </c>
      <c r="H4" s="61" t="s">
        <v>170</v>
      </c>
      <c r="I4" s="61"/>
      <c r="J4" s="61"/>
      <c r="K4" s="61"/>
      <c r="L4" s="61"/>
      <c r="M4" s="61"/>
      <c r="N4" s="61"/>
      <c r="O4" s="61"/>
      <c r="P4" s="61"/>
      <c r="Q4" s="45"/>
      <c r="R4" s="61"/>
      <c r="S4" s="61"/>
      <c r="T4" s="61"/>
      <c r="U4" s="61"/>
      <c r="V4" s="61"/>
      <c r="W4" s="61"/>
    </row>
    <row r="5" ht="21.75" customHeight="true" spans="1:23">
      <c r="A5" s="7"/>
      <c r="B5" s="7"/>
      <c r="C5" s="7"/>
      <c r="D5" s="8"/>
      <c r="E5" s="8"/>
      <c r="F5" s="8"/>
      <c r="G5" s="8"/>
      <c r="H5" s="61" t="s">
        <v>31</v>
      </c>
      <c r="I5" s="45" t="s">
        <v>34</v>
      </c>
      <c r="J5" s="45"/>
      <c r="K5" s="45"/>
      <c r="L5" s="61"/>
      <c r="M5" s="61"/>
      <c r="N5" s="61" t="s">
        <v>171</v>
      </c>
      <c r="O5" s="61"/>
      <c r="P5" s="61"/>
      <c r="Q5" s="45" t="s">
        <v>37</v>
      </c>
      <c r="R5" s="61" t="s">
        <v>78</v>
      </c>
      <c r="S5" s="45"/>
      <c r="T5" s="45"/>
      <c r="U5" s="45"/>
      <c r="V5" s="45"/>
      <c r="W5" s="45"/>
    </row>
    <row r="6" ht="15" customHeight="true" spans="1:23">
      <c r="A6" s="9"/>
      <c r="B6" s="9"/>
      <c r="C6" s="9"/>
      <c r="D6" s="10"/>
      <c r="E6" s="10"/>
      <c r="F6" s="10"/>
      <c r="G6" s="10"/>
      <c r="H6" s="61"/>
      <c r="I6" s="45" t="s">
        <v>172</v>
      </c>
      <c r="J6" s="45" t="s">
        <v>173</v>
      </c>
      <c r="K6" s="45" t="s">
        <v>174</v>
      </c>
      <c r="L6" s="45" t="s">
        <v>175</v>
      </c>
      <c r="M6" s="45" t="s">
        <v>176</v>
      </c>
      <c r="N6" s="45" t="s">
        <v>34</v>
      </c>
      <c r="O6" s="45" t="s">
        <v>35</v>
      </c>
      <c r="P6" s="45" t="s">
        <v>36</v>
      </c>
      <c r="Q6" s="45"/>
      <c r="R6" s="45" t="s">
        <v>33</v>
      </c>
      <c r="S6" s="45" t="s">
        <v>44</v>
      </c>
      <c r="T6" s="45" t="s">
        <v>177</v>
      </c>
      <c r="U6" s="45" t="s">
        <v>40</v>
      </c>
      <c r="V6" s="45" t="s">
        <v>41</v>
      </c>
      <c r="W6" s="45" t="s">
        <v>42</v>
      </c>
    </row>
    <row r="7" ht="27.75" customHeight="true" spans="1:23">
      <c r="A7" s="9"/>
      <c r="B7" s="9"/>
      <c r="C7" s="9"/>
      <c r="D7" s="10"/>
      <c r="E7" s="10"/>
      <c r="F7" s="10"/>
      <c r="G7" s="10"/>
      <c r="H7" s="61"/>
      <c r="I7" s="45"/>
      <c r="J7" s="45"/>
      <c r="K7" s="45"/>
      <c r="L7" s="45"/>
      <c r="M7" s="45"/>
      <c r="N7" s="45"/>
      <c r="O7" s="45"/>
      <c r="P7" s="45"/>
      <c r="Q7" s="45"/>
      <c r="R7" s="45"/>
      <c r="S7" s="45"/>
      <c r="T7" s="45"/>
      <c r="U7" s="45"/>
      <c r="V7" s="45"/>
      <c r="W7" s="45"/>
    </row>
    <row r="8" ht="15" customHeight="true" spans="1:23">
      <c r="A8" s="112">
        <v>1</v>
      </c>
      <c r="B8" s="112">
        <v>2</v>
      </c>
      <c r="C8" s="112">
        <v>3</v>
      </c>
      <c r="D8" s="112">
        <v>4</v>
      </c>
      <c r="E8" s="112">
        <v>5</v>
      </c>
      <c r="F8" s="112">
        <v>6</v>
      </c>
      <c r="G8" s="112">
        <v>7</v>
      </c>
      <c r="H8" s="112">
        <v>8</v>
      </c>
      <c r="I8" s="112">
        <v>9</v>
      </c>
      <c r="J8" s="112">
        <v>10</v>
      </c>
      <c r="K8" s="112">
        <v>11</v>
      </c>
      <c r="L8" s="112">
        <v>12</v>
      </c>
      <c r="M8" s="112">
        <v>13</v>
      </c>
      <c r="N8" s="112">
        <v>14</v>
      </c>
      <c r="O8" s="112">
        <v>15</v>
      </c>
      <c r="P8" s="112">
        <v>16</v>
      </c>
      <c r="Q8" s="112">
        <v>17</v>
      </c>
      <c r="R8" s="112">
        <v>18</v>
      </c>
      <c r="S8" s="112">
        <v>19</v>
      </c>
      <c r="T8" s="112">
        <v>20</v>
      </c>
      <c r="U8" s="112">
        <v>21</v>
      </c>
      <c r="V8" s="112">
        <v>22</v>
      </c>
      <c r="W8" s="112">
        <v>23</v>
      </c>
    </row>
    <row r="9" ht="18.75" customHeight="true" spans="1:23">
      <c r="A9" s="14" t="s">
        <v>46</v>
      </c>
      <c r="B9" s="109"/>
      <c r="C9" s="14"/>
      <c r="D9" s="14"/>
      <c r="E9" s="14"/>
      <c r="F9" s="14"/>
      <c r="G9" s="14"/>
      <c r="H9" s="26">
        <v>13732030.16</v>
      </c>
      <c r="I9" s="26">
        <v>13732030.16</v>
      </c>
      <c r="J9" s="26">
        <v>3395677.62</v>
      </c>
      <c r="K9" s="26"/>
      <c r="L9" s="26">
        <v>10336352.54</v>
      </c>
      <c r="M9" s="26"/>
      <c r="N9" s="26"/>
      <c r="O9" s="26"/>
      <c r="P9" s="26"/>
      <c r="Q9" s="26"/>
      <c r="R9" s="26"/>
      <c r="S9" s="26"/>
      <c r="T9" s="26"/>
      <c r="U9" s="26"/>
      <c r="V9" s="26"/>
      <c r="W9" s="26"/>
    </row>
    <row r="10" ht="31.4" customHeight="true" spans="1:23">
      <c r="A10" s="113" t="s">
        <v>46</v>
      </c>
      <c r="B10" s="109"/>
      <c r="C10" s="14"/>
      <c r="D10" s="14"/>
      <c r="E10" s="14"/>
      <c r="F10" s="14"/>
      <c r="G10" s="14"/>
      <c r="H10" s="26">
        <v>13732030.16</v>
      </c>
      <c r="I10" s="26">
        <v>13732030.16</v>
      </c>
      <c r="J10" s="26">
        <v>3395677.62</v>
      </c>
      <c r="K10" s="26"/>
      <c r="L10" s="26">
        <v>10336352.54</v>
      </c>
      <c r="M10" s="26"/>
      <c r="N10" s="26"/>
      <c r="O10" s="26"/>
      <c r="P10" s="26"/>
      <c r="Q10" s="26"/>
      <c r="R10" s="26"/>
      <c r="S10" s="26"/>
      <c r="T10" s="26"/>
      <c r="U10" s="26"/>
      <c r="V10" s="26"/>
      <c r="W10" s="26"/>
    </row>
    <row r="11" ht="31.4" customHeight="true" spans="1:23">
      <c r="A11" s="114" t="s">
        <v>46</v>
      </c>
      <c r="B11" s="109" t="s">
        <v>178</v>
      </c>
      <c r="C11" s="14" t="s">
        <v>179</v>
      </c>
      <c r="D11" s="14" t="s">
        <v>90</v>
      </c>
      <c r="E11" s="14" t="s">
        <v>91</v>
      </c>
      <c r="F11" s="14" t="s">
        <v>180</v>
      </c>
      <c r="G11" s="14" t="s">
        <v>181</v>
      </c>
      <c r="H11" s="26">
        <v>2935535.4</v>
      </c>
      <c r="I11" s="26">
        <v>2935535.4</v>
      </c>
      <c r="J11" s="26">
        <v>733883.85</v>
      </c>
      <c r="K11" s="26"/>
      <c r="L11" s="26">
        <v>2201651.55</v>
      </c>
      <c r="M11" s="26"/>
      <c r="N11" s="26"/>
      <c r="O11" s="26"/>
      <c r="P11" s="26"/>
      <c r="Q11" s="26"/>
      <c r="R11" s="26"/>
      <c r="S11" s="26"/>
      <c r="T11" s="26"/>
      <c r="U11" s="26"/>
      <c r="V11" s="26"/>
      <c r="W11" s="26"/>
    </row>
    <row r="12" ht="31.4" customHeight="true" spans="1:23">
      <c r="A12" s="114" t="s">
        <v>46</v>
      </c>
      <c r="B12" s="109" t="s">
        <v>178</v>
      </c>
      <c r="C12" s="14" t="s">
        <v>179</v>
      </c>
      <c r="D12" s="14" t="s">
        <v>90</v>
      </c>
      <c r="E12" s="14" t="s">
        <v>91</v>
      </c>
      <c r="F12" s="14" t="s">
        <v>182</v>
      </c>
      <c r="G12" s="14" t="s">
        <v>183</v>
      </c>
      <c r="H12" s="26">
        <v>3971280.6</v>
      </c>
      <c r="I12" s="26">
        <v>3971280.6</v>
      </c>
      <c r="J12" s="26">
        <v>992820.15</v>
      </c>
      <c r="K12" s="26"/>
      <c r="L12" s="26">
        <v>2978460.45</v>
      </c>
      <c r="M12" s="26"/>
      <c r="N12" s="26"/>
      <c r="O12" s="26"/>
      <c r="P12" s="26"/>
      <c r="Q12" s="26"/>
      <c r="R12" s="26"/>
      <c r="S12" s="26"/>
      <c r="T12" s="26"/>
      <c r="U12" s="26"/>
      <c r="V12" s="26"/>
      <c r="W12" s="26"/>
    </row>
    <row r="13" ht="31.4" customHeight="true" spans="1:23">
      <c r="A13" s="114" t="s">
        <v>46</v>
      </c>
      <c r="B13" s="109" t="s">
        <v>178</v>
      </c>
      <c r="C13" s="14" t="s">
        <v>179</v>
      </c>
      <c r="D13" s="14" t="s">
        <v>90</v>
      </c>
      <c r="E13" s="14" t="s">
        <v>91</v>
      </c>
      <c r="F13" s="14" t="s">
        <v>184</v>
      </c>
      <c r="G13" s="14" t="s">
        <v>185</v>
      </c>
      <c r="H13" s="26">
        <v>267877.95</v>
      </c>
      <c r="I13" s="26">
        <v>267877.95</v>
      </c>
      <c r="J13" s="26">
        <v>66969.49</v>
      </c>
      <c r="K13" s="26"/>
      <c r="L13" s="26">
        <v>200908.46</v>
      </c>
      <c r="M13" s="26"/>
      <c r="N13" s="26"/>
      <c r="O13" s="26"/>
      <c r="P13" s="26"/>
      <c r="Q13" s="26"/>
      <c r="R13" s="26"/>
      <c r="S13" s="26"/>
      <c r="T13" s="26"/>
      <c r="U13" s="26"/>
      <c r="V13" s="26"/>
      <c r="W13" s="26"/>
    </row>
    <row r="14" ht="31.4" customHeight="true" spans="1:23">
      <c r="A14" s="114" t="s">
        <v>46</v>
      </c>
      <c r="B14" s="109" t="s">
        <v>186</v>
      </c>
      <c r="C14" s="14" t="s">
        <v>187</v>
      </c>
      <c r="D14" s="14" t="s">
        <v>106</v>
      </c>
      <c r="E14" s="14" t="s">
        <v>107</v>
      </c>
      <c r="F14" s="14" t="s">
        <v>188</v>
      </c>
      <c r="G14" s="14" t="s">
        <v>189</v>
      </c>
      <c r="H14" s="26">
        <v>1160753.12</v>
      </c>
      <c r="I14" s="26">
        <v>1160753.12</v>
      </c>
      <c r="J14" s="26">
        <v>290188.28</v>
      </c>
      <c r="K14" s="26"/>
      <c r="L14" s="26">
        <v>870564.84</v>
      </c>
      <c r="M14" s="26"/>
      <c r="N14" s="26"/>
      <c r="O14" s="26"/>
      <c r="P14" s="26"/>
      <c r="Q14" s="26"/>
      <c r="R14" s="26"/>
      <c r="S14" s="26"/>
      <c r="T14" s="26"/>
      <c r="U14" s="26"/>
      <c r="V14" s="26"/>
      <c r="W14" s="26"/>
    </row>
    <row r="15" ht="31.4" customHeight="true" spans="1:23">
      <c r="A15" s="114" t="s">
        <v>46</v>
      </c>
      <c r="B15" s="109" t="s">
        <v>186</v>
      </c>
      <c r="C15" s="14" t="s">
        <v>187</v>
      </c>
      <c r="D15" s="14" t="s">
        <v>110</v>
      </c>
      <c r="E15" s="14" t="s">
        <v>109</v>
      </c>
      <c r="F15" s="14" t="s">
        <v>190</v>
      </c>
      <c r="G15" s="14" t="s">
        <v>191</v>
      </c>
      <c r="H15" s="26">
        <v>12912.7</v>
      </c>
      <c r="I15" s="26">
        <v>12912.7</v>
      </c>
      <c r="J15" s="26">
        <v>3228.17</v>
      </c>
      <c r="K15" s="26"/>
      <c r="L15" s="26">
        <v>9684.53</v>
      </c>
      <c r="M15" s="26"/>
      <c r="N15" s="26"/>
      <c r="O15" s="26"/>
      <c r="P15" s="26"/>
      <c r="Q15" s="26"/>
      <c r="R15" s="26"/>
      <c r="S15" s="26"/>
      <c r="T15" s="26"/>
      <c r="U15" s="26"/>
      <c r="V15" s="26"/>
      <c r="W15" s="26"/>
    </row>
    <row r="16" ht="31.4" customHeight="true" spans="1:23">
      <c r="A16" s="114" t="s">
        <v>46</v>
      </c>
      <c r="B16" s="109" t="s">
        <v>186</v>
      </c>
      <c r="C16" s="14" t="s">
        <v>187</v>
      </c>
      <c r="D16" s="14" t="s">
        <v>115</v>
      </c>
      <c r="E16" s="14" t="s">
        <v>116</v>
      </c>
      <c r="F16" s="14" t="s">
        <v>192</v>
      </c>
      <c r="G16" s="14" t="s">
        <v>193</v>
      </c>
      <c r="H16" s="26">
        <v>623904.8</v>
      </c>
      <c r="I16" s="26">
        <v>623904.8</v>
      </c>
      <c r="J16" s="26">
        <v>155976.2</v>
      </c>
      <c r="K16" s="26"/>
      <c r="L16" s="26">
        <v>467928.6</v>
      </c>
      <c r="M16" s="26"/>
      <c r="N16" s="26"/>
      <c r="O16" s="26"/>
      <c r="P16" s="26"/>
      <c r="Q16" s="26"/>
      <c r="R16" s="26"/>
      <c r="S16" s="26"/>
      <c r="T16" s="26"/>
      <c r="U16" s="26"/>
      <c r="V16" s="26"/>
      <c r="W16" s="26"/>
    </row>
    <row r="17" ht="31.4" customHeight="true" spans="1:23">
      <c r="A17" s="114" t="s">
        <v>46</v>
      </c>
      <c r="B17" s="109" t="s">
        <v>186</v>
      </c>
      <c r="C17" s="14" t="s">
        <v>187</v>
      </c>
      <c r="D17" s="14" t="s">
        <v>119</v>
      </c>
      <c r="E17" s="14" t="s">
        <v>120</v>
      </c>
      <c r="F17" s="14" t="s">
        <v>194</v>
      </c>
      <c r="G17" s="14" t="s">
        <v>195</v>
      </c>
      <c r="H17" s="26">
        <v>368863.81</v>
      </c>
      <c r="I17" s="26">
        <v>368863.81</v>
      </c>
      <c r="J17" s="26">
        <v>92215.95</v>
      </c>
      <c r="K17" s="26"/>
      <c r="L17" s="26">
        <v>276647.86</v>
      </c>
      <c r="M17" s="26"/>
      <c r="N17" s="26"/>
      <c r="O17" s="26"/>
      <c r="P17" s="26"/>
      <c r="Q17" s="26"/>
      <c r="R17" s="26"/>
      <c r="S17" s="26"/>
      <c r="T17" s="26"/>
      <c r="U17" s="26"/>
      <c r="V17" s="26"/>
      <c r="W17" s="26"/>
    </row>
    <row r="18" ht="31.4" customHeight="true" spans="1:23">
      <c r="A18" s="114" t="s">
        <v>46</v>
      </c>
      <c r="B18" s="109" t="s">
        <v>186</v>
      </c>
      <c r="C18" s="14" t="s">
        <v>187</v>
      </c>
      <c r="D18" s="14" t="s">
        <v>121</v>
      </c>
      <c r="E18" s="14" t="s">
        <v>122</v>
      </c>
      <c r="F18" s="14" t="s">
        <v>190</v>
      </c>
      <c r="G18" s="14" t="s">
        <v>191</v>
      </c>
      <c r="H18" s="26">
        <v>23280</v>
      </c>
      <c r="I18" s="26">
        <v>23280</v>
      </c>
      <c r="J18" s="26">
        <v>23280</v>
      </c>
      <c r="K18" s="26"/>
      <c r="L18" s="26"/>
      <c r="M18" s="26"/>
      <c r="N18" s="26"/>
      <c r="O18" s="26"/>
      <c r="P18" s="26"/>
      <c r="Q18" s="26"/>
      <c r="R18" s="26"/>
      <c r="S18" s="26"/>
      <c r="T18" s="26"/>
      <c r="U18" s="26"/>
      <c r="V18" s="26"/>
      <c r="W18" s="26"/>
    </row>
    <row r="19" ht="31.4" customHeight="true" spans="1:23">
      <c r="A19" s="114" t="s">
        <v>46</v>
      </c>
      <c r="B19" s="109" t="s">
        <v>196</v>
      </c>
      <c r="C19" s="14" t="s">
        <v>128</v>
      </c>
      <c r="D19" s="14" t="s">
        <v>127</v>
      </c>
      <c r="E19" s="14" t="s">
        <v>128</v>
      </c>
      <c r="F19" s="14" t="s">
        <v>197</v>
      </c>
      <c r="G19" s="14" t="s">
        <v>128</v>
      </c>
      <c r="H19" s="26">
        <v>985639.33</v>
      </c>
      <c r="I19" s="26">
        <v>985639.33</v>
      </c>
      <c r="J19" s="26">
        <v>246409.83</v>
      </c>
      <c r="K19" s="26"/>
      <c r="L19" s="26">
        <v>739229.5</v>
      </c>
      <c r="M19" s="26"/>
      <c r="N19" s="26"/>
      <c r="O19" s="26"/>
      <c r="P19" s="26"/>
      <c r="Q19" s="26"/>
      <c r="R19" s="26"/>
      <c r="S19" s="26"/>
      <c r="T19" s="26"/>
      <c r="U19" s="26"/>
      <c r="V19" s="26"/>
      <c r="W19" s="26"/>
    </row>
    <row r="20" ht="31.4" customHeight="true" spans="1:23">
      <c r="A20" s="114" t="s">
        <v>46</v>
      </c>
      <c r="B20" s="109" t="s">
        <v>198</v>
      </c>
      <c r="C20" s="14" t="s">
        <v>199</v>
      </c>
      <c r="D20" s="14" t="s">
        <v>90</v>
      </c>
      <c r="E20" s="14" t="s">
        <v>91</v>
      </c>
      <c r="F20" s="14" t="s">
        <v>200</v>
      </c>
      <c r="G20" s="14" t="s">
        <v>201</v>
      </c>
      <c r="H20" s="26">
        <v>8787.48</v>
      </c>
      <c r="I20" s="26">
        <v>8787.48</v>
      </c>
      <c r="J20" s="26">
        <v>2196.87</v>
      </c>
      <c r="K20" s="26"/>
      <c r="L20" s="26">
        <v>6590.61</v>
      </c>
      <c r="M20" s="26"/>
      <c r="N20" s="26"/>
      <c r="O20" s="26"/>
      <c r="P20" s="26"/>
      <c r="Q20" s="26"/>
      <c r="R20" s="26"/>
      <c r="S20" s="26"/>
      <c r="T20" s="26"/>
      <c r="U20" s="26"/>
      <c r="V20" s="26"/>
      <c r="W20" s="26"/>
    </row>
    <row r="21" ht="31.4" customHeight="true" spans="1:23">
      <c r="A21" s="114" t="s">
        <v>46</v>
      </c>
      <c r="B21" s="109" t="s">
        <v>202</v>
      </c>
      <c r="C21" s="14" t="s">
        <v>203</v>
      </c>
      <c r="D21" s="14" t="s">
        <v>90</v>
      </c>
      <c r="E21" s="14" t="s">
        <v>91</v>
      </c>
      <c r="F21" s="14" t="s">
        <v>204</v>
      </c>
      <c r="G21" s="14" t="s">
        <v>205</v>
      </c>
      <c r="H21" s="26">
        <v>100000</v>
      </c>
      <c r="I21" s="26">
        <v>100000</v>
      </c>
      <c r="J21" s="26"/>
      <c r="K21" s="26"/>
      <c r="L21" s="26">
        <v>100000</v>
      </c>
      <c r="M21" s="26"/>
      <c r="N21" s="26"/>
      <c r="O21" s="26"/>
      <c r="P21" s="26"/>
      <c r="Q21" s="26"/>
      <c r="R21" s="26"/>
      <c r="S21" s="26"/>
      <c r="T21" s="26"/>
      <c r="U21" s="26"/>
      <c r="V21" s="26"/>
      <c r="W21" s="26"/>
    </row>
    <row r="22" ht="31.4" customHeight="true" spans="1:23">
      <c r="A22" s="114" t="s">
        <v>46</v>
      </c>
      <c r="B22" s="109" t="s">
        <v>206</v>
      </c>
      <c r="C22" s="14" t="s">
        <v>158</v>
      </c>
      <c r="D22" s="14" t="s">
        <v>90</v>
      </c>
      <c r="E22" s="14" t="s">
        <v>91</v>
      </c>
      <c r="F22" s="14" t="s">
        <v>207</v>
      </c>
      <c r="G22" s="14" t="s">
        <v>158</v>
      </c>
      <c r="H22" s="26">
        <v>30000</v>
      </c>
      <c r="I22" s="26">
        <v>30000</v>
      </c>
      <c r="J22" s="26">
        <v>7500</v>
      </c>
      <c r="K22" s="26"/>
      <c r="L22" s="26">
        <v>22500</v>
      </c>
      <c r="M22" s="26"/>
      <c r="N22" s="26"/>
      <c r="O22" s="26"/>
      <c r="P22" s="26"/>
      <c r="Q22" s="26"/>
      <c r="R22" s="26"/>
      <c r="S22" s="26"/>
      <c r="T22" s="26"/>
      <c r="U22" s="26"/>
      <c r="V22" s="26"/>
      <c r="W22" s="26"/>
    </row>
    <row r="23" ht="31.4" customHeight="true" spans="1:23">
      <c r="A23" s="114" t="s">
        <v>46</v>
      </c>
      <c r="B23" s="109" t="s">
        <v>208</v>
      </c>
      <c r="C23" s="14" t="s">
        <v>209</v>
      </c>
      <c r="D23" s="14" t="s">
        <v>90</v>
      </c>
      <c r="E23" s="14" t="s">
        <v>91</v>
      </c>
      <c r="F23" s="14" t="s">
        <v>210</v>
      </c>
      <c r="G23" s="14" t="s">
        <v>211</v>
      </c>
      <c r="H23" s="26">
        <v>668430</v>
      </c>
      <c r="I23" s="26">
        <v>668430</v>
      </c>
      <c r="J23" s="26">
        <v>167107.5</v>
      </c>
      <c r="K23" s="26"/>
      <c r="L23" s="26">
        <v>501322.5</v>
      </c>
      <c r="M23" s="26"/>
      <c r="N23" s="26"/>
      <c r="O23" s="26"/>
      <c r="P23" s="26"/>
      <c r="Q23" s="26"/>
      <c r="R23" s="26"/>
      <c r="S23" s="26"/>
      <c r="T23" s="26"/>
      <c r="U23" s="26"/>
      <c r="V23" s="26"/>
      <c r="W23" s="26"/>
    </row>
    <row r="24" ht="31.4" customHeight="true" spans="1:23">
      <c r="A24" s="114" t="s">
        <v>46</v>
      </c>
      <c r="B24" s="109" t="s">
        <v>212</v>
      </c>
      <c r="C24" s="14" t="s">
        <v>213</v>
      </c>
      <c r="D24" s="14" t="s">
        <v>90</v>
      </c>
      <c r="E24" s="14" t="s">
        <v>91</v>
      </c>
      <c r="F24" s="14" t="s">
        <v>214</v>
      </c>
      <c r="G24" s="14" t="s">
        <v>213</v>
      </c>
      <c r="H24" s="26">
        <v>163393.18</v>
      </c>
      <c r="I24" s="26">
        <v>163393.18</v>
      </c>
      <c r="J24" s="26">
        <v>40848.3</v>
      </c>
      <c r="K24" s="26"/>
      <c r="L24" s="26">
        <v>122544.88</v>
      </c>
      <c r="M24" s="26"/>
      <c r="N24" s="26"/>
      <c r="O24" s="26"/>
      <c r="P24" s="26"/>
      <c r="Q24" s="26"/>
      <c r="R24" s="26"/>
      <c r="S24" s="26"/>
      <c r="T24" s="26"/>
      <c r="U24" s="26"/>
      <c r="V24" s="26"/>
      <c r="W24" s="26"/>
    </row>
    <row r="25" ht="31.4" customHeight="true" spans="1:23">
      <c r="A25" s="114" t="s">
        <v>46</v>
      </c>
      <c r="B25" s="109" t="s">
        <v>215</v>
      </c>
      <c r="C25" s="14" t="s">
        <v>216</v>
      </c>
      <c r="D25" s="14" t="s">
        <v>90</v>
      </c>
      <c r="E25" s="14" t="s">
        <v>91</v>
      </c>
      <c r="F25" s="14" t="s">
        <v>217</v>
      </c>
      <c r="G25" s="14" t="s">
        <v>218</v>
      </c>
      <c r="H25" s="26">
        <v>119159.68</v>
      </c>
      <c r="I25" s="26">
        <v>119159.68</v>
      </c>
      <c r="J25" s="26"/>
      <c r="K25" s="26"/>
      <c r="L25" s="26">
        <v>119159.68</v>
      </c>
      <c r="M25" s="26"/>
      <c r="N25" s="26"/>
      <c r="O25" s="26"/>
      <c r="P25" s="26"/>
      <c r="Q25" s="26"/>
      <c r="R25" s="26"/>
      <c r="S25" s="26"/>
      <c r="T25" s="26"/>
      <c r="U25" s="26"/>
      <c r="V25" s="26"/>
      <c r="W25" s="26"/>
    </row>
    <row r="26" ht="31.4" customHeight="true" spans="1:23">
      <c r="A26" s="114" t="s">
        <v>46</v>
      </c>
      <c r="B26" s="109" t="s">
        <v>215</v>
      </c>
      <c r="C26" s="14" t="s">
        <v>216</v>
      </c>
      <c r="D26" s="14" t="s">
        <v>90</v>
      </c>
      <c r="E26" s="14" t="s">
        <v>91</v>
      </c>
      <c r="F26" s="14" t="s">
        <v>219</v>
      </c>
      <c r="G26" s="14" t="s">
        <v>220</v>
      </c>
      <c r="H26" s="26">
        <v>10000</v>
      </c>
      <c r="I26" s="26">
        <v>10000</v>
      </c>
      <c r="J26" s="26">
        <v>2500</v>
      </c>
      <c r="K26" s="26"/>
      <c r="L26" s="26">
        <v>7500</v>
      </c>
      <c r="M26" s="26"/>
      <c r="N26" s="26"/>
      <c r="O26" s="26"/>
      <c r="P26" s="26"/>
      <c r="Q26" s="26"/>
      <c r="R26" s="26"/>
      <c r="S26" s="26"/>
      <c r="T26" s="26"/>
      <c r="U26" s="26"/>
      <c r="V26" s="26"/>
      <c r="W26" s="26"/>
    </row>
    <row r="27" ht="31.4" customHeight="true" spans="1:23">
      <c r="A27" s="114" t="s">
        <v>46</v>
      </c>
      <c r="B27" s="109" t="s">
        <v>215</v>
      </c>
      <c r="C27" s="14" t="s">
        <v>216</v>
      </c>
      <c r="D27" s="14" t="s">
        <v>90</v>
      </c>
      <c r="E27" s="14" t="s">
        <v>91</v>
      </c>
      <c r="F27" s="14" t="s">
        <v>221</v>
      </c>
      <c r="G27" s="14" t="s">
        <v>222</v>
      </c>
      <c r="H27" s="26">
        <v>55000</v>
      </c>
      <c r="I27" s="26">
        <v>55000</v>
      </c>
      <c r="J27" s="26">
        <v>13750</v>
      </c>
      <c r="K27" s="26"/>
      <c r="L27" s="26">
        <v>41250</v>
      </c>
      <c r="M27" s="26"/>
      <c r="N27" s="26"/>
      <c r="O27" s="26"/>
      <c r="P27" s="26"/>
      <c r="Q27" s="26"/>
      <c r="R27" s="26"/>
      <c r="S27" s="26"/>
      <c r="T27" s="26"/>
      <c r="U27" s="26"/>
      <c r="V27" s="26"/>
      <c r="W27" s="26"/>
    </row>
    <row r="28" ht="31.4" customHeight="true" spans="1:23">
      <c r="A28" s="114" t="s">
        <v>46</v>
      </c>
      <c r="B28" s="109" t="s">
        <v>215</v>
      </c>
      <c r="C28" s="14" t="s">
        <v>216</v>
      </c>
      <c r="D28" s="14" t="s">
        <v>90</v>
      </c>
      <c r="E28" s="14" t="s">
        <v>91</v>
      </c>
      <c r="F28" s="14" t="s">
        <v>223</v>
      </c>
      <c r="G28" s="14" t="s">
        <v>224</v>
      </c>
      <c r="H28" s="26">
        <v>115000</v>
      </c>
      <c r="I28" s="26">
        <v>115000</v>
      </c>
      <c r="J28" s="26">
        <v>28750</v>
      </c>
      <c r="K28" s="26"/>
      <c r="L28" s="26">
        <v>86250</v>
      </c>
      <c r="M28" s="26"/>
      <c r="N28" s="26"/>
      <c r="O28" s="26"/>
      <c r="P28" s="26"/>
      <c r="Q28" s="26"/>
      <c r="R28" s="26"/>
      <c r="S28" s="26"/>
      <c r="T28" s="26"/>
      <c r="U28" s="26"/>
      <c r="V28" s="26"/>
      <c r="W28" s="26"/>
    </row>
    <row r="29" ht="31.4" customHeight="true" spans="1:23">
      <c r="A29" s="114" t="s">
        <v>46</v>
      </c>
      <c r="B29" s="109" t="s">
        <v>215</v>
      </c>
      <c r="C29" s="14" t="s">
        <v>216</v>
      </c>
      <c r="D29" s="14" t="s">
        <v>90</v>
      </c>
      <c r="E29" s="14" t="s">
        <v>91</v>
      </c>
      <c r="F29" s="14" t="s">
        <v>225</v>
      </c>
      <c r="G29" s="14" t="s">
        <v>226</v>
      </c>
      <c r="H29" s="26">
        <v>30000</v>
      </c>
      <c r="I29" s="26">
        <v>30000</v>
      </c>
      <c r="J29" s="26">
        <v>7500</v>
      </c>
      <c r="K29" s="26"/>
      <c r="L29" s="26">
        <v>22500</v>
      </c>
      <c r="M29" s="26"/>
      <c r="N29" s="26"/>
      <c r="O29" s="26"/>
      <c r="P29" s="26"/>
      <c r="Q29" s="26"/>
      <c r="R29" s="26"/>
      <c r="S29" s="26"/>
      <c r="T29" s="26"/>
      <c r="U29" s="26"/>
      <c r="V29" s="26"/>
      <c r="W29" s="26"/>
    </row>
    <row r="30" ht="31.4" customHeight="true" spans="1:23">
      <c r="A30" s="114" t="s">
        <v>46</v>
      </c>
      <c r="B30" s="109" t="s">
        <v>215</v>
      </c>
      <c r="C30" s="14" t="s">
        <v>216</v>
      </c>
      <c r="D30" s="14" t="s">
        <v>90</v>
      </c>
      <c r="E30" s="14" t="s">
        <v>91</v>
      </c>
      <c r="F30" s="14" t="s">
        <v>227</v>
      </c>
      <c r="G30" s="14" t="s">
        <v>228</v>
      </c>
      <c r="H30" s="26">
        <v>50000</v>
      </c>
      <c r="I30" s="26">
        <v>50000</v>
      </c>
      <c r="J30" s="26">
        <v>12500</v>
      </c>
      <c r="K30" s="26"/>
      <c r="L30" s="26">
        <v>37500</v>
      </c>
      <c r="M30" s="26"/>
      <c r="N30" s="26"/>
      <c r="O30" s="26"/>
      <c r="P30" s="26"/>
      <c r="Q30" s="26"/>
      <c r="R30" s="26"/>
      <c r="S30" s="26"/>
      <c r="T30" s="26"/>
      <c r="U30" s="26"/>
      <c r="V30" s="26"/>
      <c r="W30" s="26"/>
    </row>
    <row r="31" ht="31.4" customHeight="true" spans="1:23">
      <c r="A31" s="114" t="s">
        <v>46</v>
      </c>
      <c r="B31" s="109" t="s">
        <v>215</v>
      </c>
      <c r="C31" s="14" t="s">
        <v>216</v>
      </c>
      <c r="D31" s="14" t="s">
        <v>90</v>
      </c>
      <c r="E31" s="14" t="s">
        <v>91</v>
      </c>
      <c r="F31" s="14" t="s">
        <v>229</v>
      </c>
      <c r="G31" s="14" t="s">
        <v>230</v>
      </c>
      <c r="H31" s="26">
        <v>63750</v>
      </c>
      <c r="I31" s="26">
        <v>63750</v>
      </c>
      <c r="J31" s="26">
        <v>15937.5</v>
      </c>
      <c r="K31" s="26"/>
      <c r="L31" s="26">
        <v>47812.5</v>
      </c>
      <c r="M31" s="26"/>
      <c r="N31" s="26"/>
      <c r="O31" s="26"/>
      <c r="P31" s="26"/>
      <c r="Q31" s="26"/>
      <c r="R31" s="26"/>
      <c r="S31" s="26"/>
      <c r="T31" s="26"/>
      <c r="U31" s="26"/>
      <c r="V31" s="26"/>
      <c r="W31" s="26"/>
    </row>
    <row r="32" ht="31.4" customHeight="true" spans="1:23">
      <c r="A32" s="114" t="s">
        <v>46</v>
      </c>
      <c r="B32" s="109" t="s">
        <v>215</v>
      </c>
      <c r="C32" s="14" t="s">
        <v>216</v>
      </c>
      <c r="D32" s="14" t="s">
        <v>90</v>
      </c>
      <c r="E32" s="14" t="s">
        <v>91</v>
      </c>
      <c r="F32" s="14" t="s">
        <v>231</v>
      </c>
      <c r="G32" s="14" t="s">
        <v>232</v>
      </c>
      <c r="H32" s="26">
        <v>25500</v>
      </c>
      <c r="I32" s="26">
        <v>25500</v>
      </c>
      <c r="J32" s="26">
        <v>6375</v>
      </c>
      <c r="K32" s="26"/>
      <c r="L32" s="26">
        <v>19125</v>
      </c>
      <c r="M32" s="26"/>
      <c r="N32" s="26"/>
      <c r="O32" s="26"/>
      <c r="P32" s="26"/>
      <c r="Q32" s="26"/>
      <c r="R32" s="26"/>
      <c r="S32" s="26"/>
      <c r="T32" s="26"/>
      <c r="U32" s="26"/>
      <c r="V32" s="26"/>
      <c r="W32" s="26"/>
    </row>
    <row r="33" ht="31.4" customHeight="true" spans="1:23">
      <c r="A33" s="114" t="s">
        <v>46</v>
      </c>
      <c r="B33" s="109" t="s">
        <v>215</v>
      </c>
      <c r="C33" s="14" t="s">
        <v>216</v>
      </c>
      <c r="D33" s="14" t="s">
        <v>90</v>
      </c>
      <c r="E33" s="14" t="s">
        <v>91</v>
      </c>
      <c r="F33" s="14" t="s">
        <v>233</v>
      </c>
      <c r="G33" s="14" t="s">
        <v>234</v>
      </c>
      <c r="H33" s="26">
        <v>163393.18</v>
      </c>
      <c r="I33" s="26">
        <v>163393.18</v>
      </c>
      <c r="J33" s="26">
        <v>40848.3</v>
      </c>
      <c r="K33" s="26"/>
      <c r="L33" s="26">
        <v>122544.88</v>
      </c>
      <c r="M33" s="26"/>
      <c r="N33" s="26"/>
      <c r="O33" s="26"/>
      <c r="P33" s="26"/>
      <c r="Q33" s="26"/>
      <c r="R33" s="26"/>
      <c r="S33" s="26"/>
      <c r="T33" s="26"/>
      <c r="U33" s="26"/>
      <c r="V33" s="26"/>
      <c r="W33" s="26"/>
    </row>
    <row r="34" ht="31.4" customHeight="true" spans="1:23">
      <c r="A34" s="114" t="s">
        <v>46</v>
      </c>
      <c r="B34" s="109" t="s">
        <v>215</v>
      </c>
      <c r="C34" s="14" t="s">
        <v>216</v>
      </c>
      <c r="D34" s="14" t="s">
        <v>90</v>
      </c>
      <c r="E34" s="14" t="s">
        <v>91</v>
      </c>
      <c r="F34" s="14" t="s">
        <v>210</v>
      </c>
      <c r="G34" s="14" t="s">
        <v>211</v>
      </c>
      <c r="H34" s="26">
        <v>63660</v>
      </c>
      <c r="I34" s="26">
        <v>63660</v>
      </c>
      <c r="J34" s="26">
        <v>15915</v>
      </c>
      <c r="K34" s="26"/>
      <c r="L34" s="26">
        <v>47745</v>
      </c>
      <c r="M34" s="26"/>
      <c r="N34" s="26"/>
      <c r="O34" s="26"/>
      <c r="P34" s="26"/>
      <c r="Q34" s="26"/>
      <c r="R34" s="26"/>
      <c r="S34" s="26"/>
      <c r="T34" s="26"/>
      <c r="U34" s="26"/>
      <c r="V34" s="26"/>
      <c r="W34" s="26"/>
    </row>
    <row r="35" ht="31.4" customHeight="true" spans="1:23">
      <c r="A35" s="114" t="s">
        <v>46</v>
      </c>
      <c r="B35" s="109" t="s">
        <v>215</v>
      </c>
      <c r="C35" s="14" t="s">
        <v>216</v>
      </c>
      <c r="D35" s="14" t="s">
        <v>90</v>
      </c>
      <c r="E35" s="14" t="s">
        <v>91</v>
      </c>
      <c r="F35" s="14" t="s">
        <v>235</v>
      </c>
      <c r="G35" s="14" t="s">
        <v>236</v>
      </c>
      <c r="H35" s="26">
        <v>289210.93</v>
      </c>
      <c r="I35" s="26">
        <v>289210.93</v>
      </c>
      <c r="J35" s="26">
        <v>72302.73</v>
      </c>
      <c r="K35" s="26"/>
      <c r="L35" s="26">
        <v>216908.2</v>
      </c>
      <c r="M35" s="26"/>
      <c r="N35" s="26"/>
      <c r="O35" s="26"/>
      <c r="P35" s="26"/>
      <c r="Q35" s="26"/>
      <c r="R35" s="26"/>
      <c r="S35" s="26"/>
      <c r="T35" s="26"/>
      <c r="U35" s="26"/>
      <c r="V35" s="26"/>
      <c r="W35" s="26"/>
    </row>
    <row r="36" ht="31.4" customHeight="true" spans="1:23">
      <c r="A36" s="114" t="s">
        <v>46</v>
      </c>
      <c r="B36" s="109" t="s">
        <v>237</v>
      </c>
      <c r="C36" s="14" t="s">
        <v>238</v>
      </c>
      <c r="D36" s="14" t="s">
        <v>90</v>
      </c>
      <c r="E36" s="14" t="s">
        <v>91</v>
      </c>
      <c r="F36" s="14" t="s">
        <v>184</v>
      </c>
      <c r="G36" s="14" t="s">
        <v>185</v>
      </c>
      <c r="H36" s="26">
        <v>1426698</v>
      </c>
      <c r="I36" s="26">
        <v>1426698</v>
      </c>
      <c r="J36" s="26">
        <v>356674.5</v>
      </c>
      <c r="K36" s="26"/>
      <c r="L36" s="26">
        <v>1070023.5</v>
      </c>
      <c r="M36" s="26"/>
      <c r="N36" s="26"/>
      <c r="O36" s="26"/>
      <c r="P36" s="26"/>
      <c r="Q36" s="26"/>
      <c r="R36" s="26"/>
      <c r="S36" s="26"/>
      <c r="T36" s="26"/>
      <c r="U36" s="26"/>
      <c r="V36" s="26"/>
      <c r="W36" s="26"/>
    </row>
    <row r="37" ht="31.4" customHeight="true" spans="1:23">
      <c r="A37" s="14" t="s">
        <v>49</v>
      </c>
      <c r="B37" s="14"/>
      <c r="C37" s="14"/>
      <c r="D37" s="14"/>
      <c r="E37" s="14"/>
      <c r="F37" s="14"/>
      <c r="G37" s="14"/>
      <c r="H37" s="26">
        <v>6598899.75</v>
      </c>
      <c r="I37" s="26">
        <v>6598899.75</v>
      </c>
      <c r="J37" s="26">
        <v>1654446.09</v>
      </c>
      <c r="K37" s="26"/>
      <c r="L37" s="26">
        <v>4944453.66</v>
      </c>
      <c r="M37" s="26"/>
      <c r="N37" s="26"/>
      <c r="O37" s="26"/>
      <c r="P37" s="26"/>
      <c r="Q37" s="26"/>
      <c r="R37" s="26"/>
      <c r="S37" s="26"/>
      <c r="T37" s="26"/>
      <c r="U37" s="26"/>
      <c r="V37" s="26"/>
      <c r="W37" s="26"/>
    </row>
    <row r="38" ht="31.4" customHeight="true" spans="1:23">
      <c r="A38" s="113" t="s">
        <v>49</v>
      </c>
      <c r="B38" s="109" t="s">
        <v>239</v>
      </c>
      <c r="C38" s="14" t="s">
        <v>179</v>
      </c>
      <c r="D38" s="14" t="s">
        <v>90</v>
      </c>
      <c r="E38" s="14" t="s">
        <v>91</v>
      </c>
      <c r="F38" s="14" t="s">
        <v>180</v>
      </c>
      <c r="G38" s="14" t="s">
        <v>181</v>
      </c>
      <c r="H38" s="26">
        <v>1314419.4</v>
      </c>
      <c r="I38" s="26">
        <v>1314419.4</v>
      </c>
      <c r="J38" s="26">
        <v>328604.85</v>
      </c>
      <c r="K38" s="26"/>
      <c r="L38" s="26">
        <v>985814.55</v>
      </c>
      <c r="M38" s="26"/>
      <c r="N38" s="26"/>
      <c r="O38" s="26"/>
      <c r="P38" s="26"/>
      <c r="Q38" s="26"/>
      <c r="R38" s="26"/>
      <c r="S38" s="26"/>
      <c r="T38" s="26"/>
      <c r="U38" s="26"/>
      <c r="V38" s="26"/>
      <c r="W38" s="26"/>
    </row>
    <row r="39" ht="31.4" customHeight="true" spans="1:23">
      <c r="A39" s="113" t="s">
        <v>49</v>
      </c>
      <c r="B39" s="109" t="s">
        <v>239</v>
      </c>
      <c r="C39" s="14" t="s">
        <v>179</v>
      </c>
      <c r="D39" s="14" t="s">
        <v>90</v>
      </c>
      <c r="E39" s="14" t="s">
        <v>91</v>
      </c>
      <c r="F39" s="14" t="s">
        <v>182</v>
      </c>
      <c r="G39" s="14" t="s">
        <v>183</v>
      </c>
      <c r="H39" s="26">
        <v>1993710.6</v>
      </c>
      <c r="I39" s="26">
        <v>1993710.6</v>
      </c>
      <c r="J39" s="26">
        <v>498427.65</v>
      </c>
      <c r="K39" s="26"/>
      <c r="L39" s="26">
        <v>1495282.95</v>
      </c>
      <c r="M39" s="26"/>
      <c r="N39" s="26"/>
      <c r="O39" s="26"/>
      <c r="P39" s="26"/>
      <c r="Q39" s="26"/>
      <c r="R39" s="26"/>
      <c r="S39" s="26"/>
      <c r="T39" s="26"/>
      <c r="U39" s="26"/>
      <c r="V39" s="26"/>
      <c r="W39" s="26"/>
    </row>
    <row r="40" ht="31.4" customHeight="true" spans="1:23">
      <c r="A40" s="113" t="s">
        <v>49</v>
      </c>
      <c r="B40" s="109" t="s">
        <v>239</v>
      </c>
      <c r="C40" s="14" t="s">
        <v>179</v>
      </c>
      <c r="D40" s="14" t="s">
        <v>90</v>
      </c>
      <c r="E40" s="14" t="s">
        <v>91</v>
      </c>
      <c r="F40" s="14" t="s">
        <v>184</v>
      </c>
      <c r="G40" s="14" t="s">
        <v>185</v>
      </c>
      <c r="H40" s="26">
        <v>122284.95</v>
      </c>
      <c r="I40" s="26">
        <v>122284.95</v>
      </c>
      <c r="J40" s="26">
        <v>30571.24</v>
      </c>
      <c r="K40" s="26"/>
      <c r="L40" s="26">
        <v>91713.71</v>
      </c>
      <c r="M40" s="26"/>
      <c r="N40" s="26"/>
      <c r="O40" s="26"/>
      <c r="P40" s="26"/>
      <c r="Q40" s="26"/>
      <c r="R40" s="26"/>
      <c r="S40" s="26"/>
      <c r="T40" s="26"/>
      <c r="U40" s="26"/>
      <c r="V40" s="26"/>
      <c r="W40" s="26"/>
    </row>
    <row r="41" ht="31.4" customHeight="true" spans="1:23">
      <c r="A41" s="113" t="s">
        <v>49</v>
      </c>
      <c r="B41" s="109" t="s">
        <v>240</v>
      </c>
      <c r="C41" s="14" t="s">
        <v>187</v>
      </c>
      <c r="D41" s="14" t="s">
        <v>106</v>
      </c>
      <c r="E41" s="14" t="s">
        <v>107</v>
      </c>
      <c r="F41" s="14" t="s">
        <v>188</v>
      </c>
      <c r="G41" s="14" t="s">
        <v>189</v>
      </c>
      <c r="H41" s="26">
        <v>567456.48</v>
      </c>
      <c r="I41" s="26">
        <v>567456.48</v>
      </c>
      <c r="J41" s="26">
        <v>141864.12</v>
      </c>
      <c r="K41" s="26"/>
      <c r="L41" s="26">
        <v>425592.36</v>
      </c>
      <c r="M41" s="26"/>
      <c r="N41" s="26"/>
      <c r="O41" s="26"/>
      <c r="P41" s="26"/>
      <c r="Q41" s="26"/>
      <c r="R41" s="26"/>
      <c r="S41" s="26"/>
      <c r="T41" s="26"/>
      <c r="U41" s="26"/>
      <c r="V41" s="26"/>
      <c r="W41" s="26"/>
    </row>
    <row r="42" ht="31.4" customHeight="true" spans="1:23">
      <c r="A42" s="113" t="s">
        <v>49</v>
      </c>
      <c r="B42" s="109" t="s">
        <v>240</v>
      </c>
      <c r="C42" s="14" t="s">
        <v>187</v>
      </c>
      <c r="D42" s="14" t="s">
        <v>110</v>
      </c>
      <c r="E42" s="14" t="s">
        <v>109</v>
      </c>
      <c r="F42" s="14" t="s">
        <v>190</v>
      </c>
      <c r="G42" s="14" t="s">
        <v>191</v>
      </c>
      <c r="H42" s="26">
        <v>6741.36</v>
      </c>
      <c r="I42" s="26">
        <v>6741.36</v>
      </c>
      <c r="J42" s="26">
        <v>1685.34</v>
      </c>
      <c r="K42" s="26"/>
      <c r="L42" s="26">
        <v>5056.02</v>
      </c>
      <c r="M42" s="26"/>
      <c r="N42" s="26"/>
      <c r="O42" s="26"/>
      <c r="P42" s="26"/>
      <c r="Q42" s="26"/>
      <c r="R42" s="26"/>
      <c r="S42" s="26"/>
      <c r="T42" s="26"/>
      <c r="U42" s="26"/>
      <c r="V42" s="26"/>
      <c r="W42" s="26"/>
    </row>
    <row r="43" ht="31.4" customHeight="true" spans="1:23">
      <c r="A43" s="113" t="s">
        <v>49</v>
      </c>
      <c r="B43" s="109" t="s">
        <v>240</v>
      </c>
      <c r="C43" s="14" t="s">
        <v>187</v>
      </c>
      <c r="D43" s="14" t="s">
        <v>115</v>
      </c>
      <c r="E43" s="14" t="s">
        <v>116</v>
      </c>
      <c r="F43" s="14" t="s">
        <v>192</v>
      </c>
      <c r="G43" s="14" t="s">
        <v>193</v>
      </c>
      <c r="H43" s="26">
        <v>305007.86</v>
      </c>
      <c r="I43" s="26">
        <v>305007.86</v>
      </c>
      <c r="J43" s="26">
        <v>76251.97</v>
      </c>
      <c r="K43" s="26"/>
      <c r="L43" s="26">
        <v>228755.89</v>
      </c>
      <c r="M43" s="26"/>
      <c r="N43" s="26"/>
      <c r="O43" s="26"/>
      <c r="P43" s="26"/>
      <c r="Q43" s="26"/>
      <c r="R43" s="26"/>
      <c r="S43" s="26"/>
      <c r="T43" s="26"/>
      <c r="U43" s="26"/>
      <c r="V43" s="26"/>
      <c r="W43" s="26"/>
    </row>
    <row r="44" ht="31.4" customHeight="true" spans="1:23">
      <c r="A44" s="113" t="s">
        <v>49</v>
      </c>
      <c r="B44" s="109" t="s">
        <v>240</v>
      </c>
      <c r="C44" s="14" t="s">
        <v>187</v>
      </c>
      <c r="D44" s="14" t="s">
        <v>119</v>
      </c>
      <c r="E44" s="14" t="s">
        <v>120</v>
      </c>
      <c r="F44" s="14" t="s">
        <v>194</v>
      </c>
      <c r="G44" s="14" t="s">
        <v>195</v>
      </c>
      <c r="H44" s="26">
        <v>192019.71</v>
      </c>
      <c r="I44" s="26">
        <v>192019.71</v>
      </c>
      <c r="J44" s="26">
        <v>48004.93</v>
      </c>
      <c r="K44" s="26"/>
      <c r="L44" s="26">
        <v>144014.78</v>
      </c>
      <c r="M44" s="26"/>
      <c r="N44" s="26"/>
      <c r="O44" s="26"/>
      <c r="P44" s="26"/>
      <c r="Q44" s="26"/>
      <c r="R44" s="26"/>
      <c r="S44" s="26"/>
      <c r="T44" s="26"/>
      <c r="U44" s="26"/>
      <c r="V44" s="26"/>
      <c r="W44" s="26"/>
    </row>
    <row r="45" ht="31.4" customHeight="true" spans="1:23">
      <c r="A45" s="113" t="s">
        <v>49</v>
      </c>
      <c r="B45" s="109" t="s">
        <v>240</v>
      </c>
      <c r="C45" s="14" t="s">
        <v>187</v>
      </c>
      <c r="D45" s="14" t="s">
        <v>121</v>
      </c>
      <c r="E45" s="14" t="s">
        <v>122</v>
      </c>
      <c r="F45" s="14" t="s">
        <v>190</v>
      </c>
      <c r="G45" s="14" t="s">
        <v>191</v>
      </c>
      <c r="H45" s="26">
        <v>12480</v>
      </c>
      <c r="I45" s="26">
        <v>12480</v>
      </c>
      <c r="J45" s="26">
        <v>12480</v>
      </c>
      <c r="K45" s="26"/>
      <c r="L45" s="26"/>
      <c r="M45" s="26"/>
      <c r="N45" s="26"/>
      <c r="O45" s="26"/>
      <c r="P45" s="26"/>
      <c r="Q45" s="26"/>
      <c r="R45" s="26"/>
      <c r="S45" s="26"/>
      <c r="T45" s="26"/>
      <c r="U45" s="26"/>
      <c r="V45" s="26"/>
      <c r="W45" s="26"/>
    </row>
    <row r="46" ht="31.4" customHeight="true" spans="1:23">
      <c r="A46" s="113" t="s">
        <v>49</v>
      </c>
      <c r="B46" s="109" t="s">
        <v>241</v>
      </c>
      <c r="C46" s="14" t="s">
        <v>128</v>
      </c>
      <c r="D46" s="14" t="s">
        <v>127</v>
      </c>
      <c r="E46" s="14" t="s">
        <v>128</v>
      </c>
      <c r="F46" s="14" t="s">
        <v>197</v>
      </c>
      <c r="G46" s="14" t="s">
        <v>128</v>
      </c>
      <c r="H46" s="26">
        <v>422243.69</v>
      </c>
      <c r="I46" s="26">
        <v>422243.69</v>
      </c>
      <c r="J46" s="26">
        <v>105560.92</v>
      </c>
      <c r="K46" s="26"/>
      <c r="L46" s="26">
        <v>316682.77</v>
      </c>
      <c r="M46" s="26"/>
      <c r="N46" s="26"/>
      <c r="O46" s="26"/>
      <c r="P46" s="26"/>
      <c r="Q46" s="26"/>
      <c r="R46" s="26"/>
      <c r="S46" s="26"/>
      <c r="T46" s="26"/>
      <c r="U46" s="26"/>
      <c r="V46" s="26"/>
      <c r="W46" s="26"/>
    </row>
    <row r="47" ht="31.4" customHeight="true" spans="1:23">
      <c r="A47" s="113" t="s">
        <v>49</v>
      </c>
      <c r="B47" s="109" t="s">
        <v>242</v>
      </c>
      <c r="C47" s="14" t="s">
        <v>199</v>
      </c>
      <c r="D47" s="14" t="s">
        <v>90</v>
      </c>
      <c r="E47" s="14" t="s">
        <v>91</v>
      </c>
      <c r="F47" s="14" t="s">
        <v>200</v>
      </c>
      <c r="G47" s="14" t="s">
        <v>201</v>
      </c>
      <c r="H47" s="26">
        <v>12090</v>
      </c>
      <c r="I47" s="26">
        <v>12090</v>
      </c>
      <c r="J47" s="26">
        <v>3022.5</v>
      </c>
      <c r="K47" s="26"/>
      <c r="L47" s="26">
        <v>9067.5</v>
      </c>
      <c r="M47" s="26"/>
      <c r="N47" s="26"/>
      <c r="O47" s="26"/>
      <c r="P47" s="26"/>
      <c r="Q47" s="26"/>
      <c r="R47" s="26"/>
      <c r="S47" s="26"/>
      <c r="T47" s="26"/>
      <c r="U47" s="26"/>
      <c r="V47" s="26"/>
      <c r="W47" s="26"/>
    </row>
    <row r="48" ht="31.4" customHeight="true" spans="1:23">
      <c r="A48" s="113" t="s">
        <v>49</v>
      </c>
      <c r="B48" s="109" t="s">
        <v>243</v>
      </c>
      <c r="C48" s="14" t="s">
        <v>203</v>
      </c>
      <c r="D48" s="14" t="s">
        <v>90</v>
      </c>
      <c r="E48" s="14" t="s">
        <v>91</v>
      </c>
      <c r="F48" s="14" t="s">
        <v>204</v>
      </c>
      <c r="G48" s="14" t="s">
        <v>205</v>
      </c>
      <c r="H48" s="26">
        <v>18555.51</v>
      </c>
      <c r="I48" s="26">
        <v>18555.51</v>
      </c>
      <c r="J48" s="26"/>
      <c r="K48" s="26"/>
      <c r="L48" s="26">
        <v>18555.51</v>
      </c>
      <c r="M48" s="26"/>
      <c r="N48" s="26"/>
      <c r="O48" s="26"/>
      <c r="P48" s="26"/>
      <c r="Q48" s="26"/>
      <c r="R48" s="26"/>
      <c r="S48" s="26"/>
      <c r="T48" s="26"/>
      <c r="U48" s="26"/>
      <c r="V48" s="26"/>
      <c r="W48" s="26"/>
    </row>
    <row r="49" ht="31.4" customHeight="true" spans="1:23">
      <c r="A49" s="113" t="s">
        <v>49</v>
      </c>
      <c r="B49" s="109" t="s">
        <v>244</v>
      </c>
      <c r="C49" s="14" t="s">
        <v>158</v>
      </c>
      <c r="D49" s="14" t="s">
        <v>90</v>
      </c>
      <c r="E49" s="14" t="s">
        <v>91</v>
      </c>
      <c r="F49" s="14" t="s">
        <v>207</v>
      </c>
      <c r="G49" s="14" t="s">
        <v>158</v>
      </c>
      <c r="H49" s="26">
        <v>27300</v>
      </c>
      <c r="I49" s="26">
        <v>27300</v>
      </c>
      <c r="J49" s="26">
        <v>6825</v>
      </c>
      <c r="K49" s="26"/>
      <c r="L49" s="26">
        <v>20475</v>
      </c>
      <c r="M49" s="26"/>
      <c r="N49" s="26"/>
      <c r="O49" s="26"/>
      <c r="P49" s="26"/>
      <c r="Q49" s="26"/>
      <c r="R49" s="26"/>
      <c r="S49" s="26"/>
      <c r="T49" s="26"/>
      <c r="U49" s="26"/>
      <c r="V49" s="26"/>
      <c r="W49" s="26"/>
    </row>
    <row r="50" ht="31.4" customHeight="true" spans="1:23">
      <c r="A50" s="113" t="s">
        <v>49</v>
      </c>
      <c r="B50" s="109" t="s">
        <v>245</v>
      </c>
      <c r="C50" s="14" t="s">
        <v>209</v>
      </c>
      <c r="D50" s="14" t="s">
        <v>90</v>
      </c>
      <c r="E50" s="14" t="s">
        <v>91</v>
      </c>
      <c r="F50" s="14" t="s">
        <v>210</v>
      </c>
      <c r="G50" s="14" t="s">
        <v>211</v>
      </c>
      <c r="H50" s="26">
        <v>324450</v>
      </c>
      <c r="I50" s="26">
        <v>324450</v>
      </c>
      <c r="J50" s="26">
        <v>81112.5</v>
      </c>
      <c r="K50" s="26"/>
      <c r="L50" s="26">
        <v>243337.5</v>
      </c>
      <c r="M50" s="26"/>
      <c r="N50" s="26"/>
      <c r="O50" s="26"/>
      <c r="P50" s="26"/>
      <c r="Q50" s="26"/>
      <c r="R50" s="26"/>
      <c r="S50" s="26"/>
      <c r="T50" s="26"/>
      <c r="U50" s="26"/>
      <c r="V50" s="26"/>
      <c r="W50" s="26"/>
    </row>
    <row r="51" ht="31.4" customHeight="true" spans="1:23">
      <c r="A51" s="113" t="s">
        <v>49</v>
      </c>
      <c r="B51" s="109" t="s">
        <v>246</v>
      </c>
      <c r="C51" s="14" t="s">
        <v>213</v>
      </c>
      <c r="D51" s="14" t="s">
        <v>90</v>
      </c>
      <c r="E51" s="14" t="s">
        <v>91</v>
      </c>
      <c r="F51" s="14" t="s">
        <v>214</v>
      </c>
      <c r="G51" s="14" t="s">
        <v>213</v>
      </c>
      <c r="H51" s="26">
        <v>79954.38</v>
      </c>
      <c r="I51" s="26">
        <v>79954.38</v>
      </c>
      <c r="J51" s="26">
        <v>19988.6</v>
      </c>
      <c r="K51" s="26"/>
      <c r="L51" s="26">
        <v>59965.78</v>
      </c>
      <c r="M51" s="26"/>
      <c r="N51" s="26"/>
      <c r="O51" s="26"/>
      <c r="P51" s="26"/>
      <c r="Q51" s="26"/>
      <c r="R51" s="26"/>
      <c r="S51" s="26"/>
      <c r="T51" s="26"/>
      <c r="U51" s="26"/>
      <c r="V51" s="26"/>
      <c r="W51" s="26"/>
    </row>
    <row r="52" ht="31.4" customHeight="true" spans="1:23">
      <c r="A52" s="113" t="s">
        <v>49</v>
      </c>
      <c r="B52" s="109" t="s">
        <v>247</v>
      </c>
      <c r="C52" s="14" t="s">
        <v>216</v>
      </c>
      <c r="D52" s="14" t="s">
        <v>90</v>
      </c>
      <c r="E52" s="14" t="s">
        <v>91</v>
      </c>
      <c r="F52" s="14" t="s">
        <v>217</v>
      </c>
      <c r="G52" s="14" t="s">
        <v>218</v>
      </c>
      <c r="H52" s="26">
        <v>123554.31</v>
      </c>
      <c r="I52" s="26">
        <v>123554.31</v>
      </c>
      <c r="J52" s="26">
        <v>30888.58</v>
      </c>
      <c r="K52" s="26"/>
      <c r="L52" s="26">
        <v>92665.73</v>
      </c>
      <c r="M52" s="26"/>
      <c r="N52" s="26"/>
      <c r="O52" s="26"/>
      <c r="P52" s="26"/>
      <c r="Q52" s="26"/>
      <c r="R52" s="26"/>
      <c r="S52" s="26"/>
      <c r="T52" s="26"/>
      <c r="U52" s="26"/>
      <c r="V52" s="26"/>
      <c r="W52" s="26"/>
    </row>
    <row r="53" ht="31.4" customHeight="true" spans="1:23">
      <c r="A53" s="113" t="s">
        <v>49</v>
      </c>
      <c r="B53" s="109" t="s">
        <v>247</v>
      </c>
      <c r="C53" s="14" t="s">
        <v>216</v>
      </c>
      <c r="D53" s="14" t="s">
        <v>90</v>
      </c>
      <c r="E53" s="14" t="s">
        <v>91</v>
      </c>
      <c r="F53" s="14" t="s">
        <v>248</v>
      </c>
      <c r="G53" s="14" t="s">
        <v>249</v>
      </c>
      <c r="H53" s="26">
        <v>5000</v>
      </c>
      <c r="I53" s="26">
        <v>5000</v>
      </c>
      <c r="J53" s="26">
        <v>1250</v>
      </c>
      <c r="K53" s="26"/>
      <c r="L53" s="26">
        <v>3750</v>
      </c>
      <c r="M53" s="26"/>
      <c r="N53" s="26"/>
      <c r="O53" s="26"/>
      <c r="P53" s="26"/>
      <c r="Q53" s="26"/>
      <c r="R53" s="26"/>
      <c r="S53" s="26"/>
      <c r="T53" s="26"/>
      <c r="U53" s="26"/>
      <c r="V53" s="26"/>
      <c r="W53" s="26"/>
    </row>
    <row r="54" ht="31.4" customHeight="true" spans="1:23">
      <c r="A54" s="113" t="s">
        <v>49</v>
      </c>
      <c r="B54" s="109" t="s">
        <v>247</v>
      </c>
      <c r="C54" s="14" t="s">
        <v>216</v>
      </c>
      <c r="D54" s="14" t="s">
        <v>90</v>
      </c>
      <c r="E54" s="14" t="s">
        <v>91</v>
      </c>
      <c r="F54" s="14" t="s">
        <v>250</v>
      </c>
      <c r="G54" s="14" t="s">
        <v>251</v>
      </c>
      <c r="H54" s="26">
        <v>9200</v>
      </c>
      <c r="I54" s="26">
        <v>9200</v>
      </c>
      <c r="J54" s="26">
        <v>2300</v>
      </c>
      <c r="K54" s="26"/>
      <c r="L54" s="26">
        <v>6900</v>
      </c>
      <c r="M54" s="26"/>
      <c r="N54" s="26"/>
      <c r="O54" s="26"/>
      <c r="P54" s="26"/>
      <c r="Q54" s="26"/>
      <c r="R54" s="26"/>
      <c r="S54" s="26"/>
      <c r="T54" s="26"/>
      <c r="U54" s="26"/>
      <c r="V54" s="26"/>
      <c r="W54" s="26"/>
    </row>
    <row r="55" ht="31.4" customHeight="true" spans="1:23">
      <c r="A55" s="113" t="s">
        <v>49</v>
      </c>
      <c r="B55" s="109" t="s">
        <v>247</v>
      </c>
      <c r="C55" s="14" t="s">
        <v>216</v>
      </c>
      <c r="D55" s="14" t="s">
        <v>90</v>
      </c>
      <c r="E55" s="14" t="s">
        <v>91</v>
      </c>
      <c r="F55" s="14" t="s">
        <v>219</v>
      </c>
      <c r="G55" s="14" t="s">
        <v>220</v>
      </c>
      <c r="H55" s="26">
        <v>2000</v>
      </c>
      <c r="I55" s="26">
        <v>2000</v>
      </c>
      <c r="J55" s="26">
        <v>500</v>
      </c>
      <c r="K55" s="26"/>
      <c r="L55" s="26">
        <v>1500</v>
      </c>
      <c r="M55" s="26"/>
      <c r="N55" s="26"/>
      <c r="O55" s="26"/>
      <c r="P55" s="26"/>
      <c r="Q55" s="26"/>
      <c r="R55" s="26"/>
      <c r="S55" s="26"/>
      <c r="T55" s="26"/>
      <c r="U55" s="26"/>
      <c r="V55" s="26"/>
      <c r="W55" s="26"/>
    </row>
    <row r="56" ht="31.4" customHeight="true" spans="1:23">
      <c r="A56" s="113" t="s">
        <v>49</v>
      </c>
      <c r="B56" s="109" t="s">
        <v>247</v>
      </c>
      <c r="C56" s="14" t="s">
        <v>216</v>
      </c>
      <c r="D56" s="14" t="s">
        <v>90</v>
      </c>
      <c r="E56" s="14" t="s">
        <v>91</v>
      </c>
      <c r="F56" s="14" t="s">
        <v>252</v>
      </c>
      <c r="G56" s="14" t="s">
        <v>253</v>
      </c>
      <c r="H56" s="26">
        <v>19927.86</v>
      </c>
      <c r="I56" s="26">
        <v>19927.86</v>
      </c>
      <c r="J56" s="26">
        <v>4981.97</v>
      </c>
      <c r="K56" s="26"/>
      <c r="L56" s="26">
        <v>14945.89</v>
      </c>
      <c r="M56" s="26"/>
      <c r="N56" s="26"/>
      <c r="O56" s="26"/>
      <c r="P56" s="26"/>
      <c r="Q56" s="26"/>
      <c r="R56" s="26"/>
      <c r="S56" s="26"/>
      <c r="T56" s="26"/>
      <c r="U56" s="26"/>
      <c r="V56" s="26"/>
      <c r="W56" s="26"/>
    </row>
    <row r="57" ht="31.4" customHeight="true" spans="1:23">
      <c r="A57" s="113" t="s">
        <v>49</v>
      </c>
      <c r="B57" s="109" t="s">
        <v>247</v>
      </c>
      <c r="C57" s="14" t="s">
        <v>216</v>
      </c>
      <c r="D57" s="14" t="s">
        <v>90</v>
      </c>
      <c r="E57" s="14" t="s">
        <v>91</v>
      </c>
      <c r="F57" s="14" t="s">
        <v>225</v>
      </c>
      <c r="G57" s="14" t="s">
        <v>226</v>
      </c>
      <c r="H57" s="26">
        <v>21600</v>
      </c>
      <c r="I57" s="26">
        <v>21600</v>
      </c>
      <c r="J57" s="26">
        <v>5400</v>
      </c>
      <c r="K57" s="26"/>
      <c r="L57" s="26">
        <v>16200</v>
      </c>
      <c r="M57" s="26"/>
      <c r="N57" s="26"/>
      <c r="O57" s="26"/>
      <c r="P57" s="26"/>
      <c r="Q57" s="26"/>
      <c r="R57" s="26"/>
      <c r="S57" s="26"/>
      <c r="T57" s="26"/>
      <c r="U57" s="26"/>
      <c r="V57" s="26"/>
      <c r="W57" s="26"/>
    </row>
    <row r="58" ht="31.4" customHeight="true" spans="1:23">
      <c r="A58" s="113" t="s">
        <v>49</v>
      </c>
      <c r="B58" s="109" t="s">
        <v>247</v>
      </c>
      <c r="C58" s="14" t="s">
        <v>216</v>
      </c>
      <c r="D58" s="14" t="s">
        <v>90</v>
      </c>
      <c r="E58" s="14" t="s">
        <v>91</v>
      </c>
      <c r="F58" s="14" t="s">
        <v>227</v>
      </c>
      <c r="G58" s="14" t="s">
        <v>228</v>
      </c>
      <c r="H58" s="26">
        <v>10101.67</v>
      </c>
      <c r="I58" s="26">
        <v>10101.67</v>
      </c>
      <c r="J58" s="26">
        <v>2525.42</v>
      </c>
      <c r="K58" s="26"/>
      <c r="L58" s="26">
        <v>7576.25</v>
      </c>
      <c r="M58" s="26"/>
      <c r="N58" s="26"/>
      <c r="O58" s="26"/>
      <c r="P58" s="26"/>
      <c r="Q58" s="26"/>
      <c r="R58" s="26"/>
      <c r="S58" s="26"/>
      <c r="T58" s="26"/>
      <c r="U58" s="26"/>
      <c r="V58" s="26"/>
      <c r="W58" s="26"/>
    </row>
    <row r="59" ht="31.4" customHeight="true" spans="1:23">
      <c r="A59" s="113" t="s">
        <v>49</v>
      </c>
      <c r="B59" s="109" t="s">
        <v>247</v>
      </c>
      <c r="C59" s="14" t="s">
        <v>216</v>
      </c>
      <c r="D59" s="14" t="s">
        <v>90</v>
      </c>
      <c r="E59" s="14" t="s">
        <v>91</v>
      </c>
      <c r="F59" s="14" t="s">
        <v>231</v>
      </c>
      <c r="G59" s="14" t="s">
        <v>232</v>
      </c>
      <c r="H59" s="26">
        <v>29545.42</v>
      </c>
      <c r="I59" s="26">
        <v>29545.42</v>
      </c>
      <c r="J59" s="26">
        <v>7386.36</v>
      </c>
      <c r="K59" s="26"/>
      <c r="L59" s="26">
        <v>22159.06</v>
      </c>
      <c r="M59" s="26"/>
      <c r="N59" s="26"/>
      <c r="O59" s="26"/>
      <c r="P59" s="26"/>
      <c r="Q59" s="26"/>
      <c r="R59" s="26"/>
      <c r="S59" s="26"/>
      <c r="T59" s="26"/>
      <c r="U59" s="26"/>
      <c r="V59" s="26"/>
      <c r="W59" s="26"/>
    </row>
    <row r="60" ht="31.4" customHeight="true" spans="1:23">
      <c r="A60" s="113" t="s">
        <v>49</v>
      </c>
      <c r="B60" s="109" t="s">
        <v>247</v>
      </c>
      <c r="C60" s="14" t="s">
        <v>216</v>
      </c>
      <c r="D60" s="14" t="s">
        <v>90</v>
      </c>
      <c r="E60" s="14" t="s">
        <v>91</v>
      </c>
      <c r="F60" s="14" t="s">
        <v>254</v>
      </c>
      <c r="G60" s="14" t="s">
        <v>255</v>
      </c>
      <c r="H60" s="26">
        <v>3900</v>
      </c>
      <c r="I60" s="26">
        <v>3900</v>
      </c>
      <c r="J60" s="26">
        <v>975</v>
      </c>
      <c r="K60" s="26"/>
      <c r="L60" s="26">
        <v>2925</v>
      </c>
      <c r="M60" s="26"/>
      <c r="N60" s="26"/>
      <c r="O60" s="26"/>
      <c r="P60" s="26"/>
      <c r="Q60" s="26"/>
      <c r="R60" s="26"/>
      <c r="S60" s="26"/>
      <c r="T60" s="26"/>
      <c r="U60" s="26"/>
      <c r="V60" s="26"/>
      <c r="W60" s="26"/>
    </row>
    <row r="61" ht="31.4" customHeight="true" spans="1:23">
      <c r="A61" s="113" t="s">
        <v>49</v>
      </c>
      <c r="B61" s="109" t="s">
        <v>247</v>
      </c>
      <c r="C61" s="14" t="s">
        <v>216</v>
      </c>
      <c r="D61" s="14" t="s">
        <v>90</v>
      </c>
      <c r="E61" s="14" t="s">
        <v>91</v>
      </c>
      <c r="F61" s="14" t="s">
        <v>233</v>
      </c>
      <c r="G61" s="14" t="s">
        <v>234</v>
      </c>
      <c r="H61" s="26">
        <v>79954.38</v>
      </c>
      <c r="I61" s="26">
        <v>79954.38</v>
      </c>
      <c r="J61" s="26">
        <v>19988.6</v>
      </c>
      <c r="K61" s="26"/>
      <c r="L61" s="26">
        <v>59965.78</v>
      </c>
      <c r="M61" s="26"/>
      <c r="N61" s="26"/>
      <c r="O61" s="26"/>
      <c r="P61" s="26"/>
      <c r="Q61" s="26"/>
      <c r="R61" s="26"/>
      <c r="S61" s="26"/>
      <c r="T61" s="26"/>
      <c r="U61" s="26"/>
      <c r="V61" s="26"/>
      <c r="W61" s="26"/>
    </row>
    <row r="62" ht="31.4" customHeight="true" spans="1:23">
      <c r="A62" s="113" t="s">
        <v>49</v>
      </c>
      <c r="B62" s="109" t="s">
        <v>247</v>
      </c>
      <c r="C62" s="14" t="s">
        <v>216</v>
      </c>
      <c r="D62" s="14" t="s">
        <v>90</v>
      </c>
      <c r="E62" s="14" t="s">
        <v>91</v>
      </c>
      <c r="F62" s="14" t="s">
        <v>210</v>
      </c>
      <c r="G62" s="14" t="s">
        <v>211</v>
      </c>
      <c r="H62" s="26">
        <v>30900</v>
      </c>
      <c r="I62" s="26">
        <v>30900</v>
      </c>
      <c r="J62" s="26">
        <v>7725</v>
      </c>
      <c r="K62" s="26"/>
      <c r="L62" s="26">
        <v>23175</v>
      </c>
      <c r="M62" s="26"/>
      <c r="N62" s="26"/>
      <c r="O62" s="26"/>
      <c r="P62" s="26"/>
      <c r="Q62" s="26"/>
      <c r="R62" s="26"/>
      <c r="S62" s="26"/>
      <c r="T62" s="26"/>
      <c r="U62" s="26"/>
      <c r="V62" s="26"/>
      <c r="W62" s="26"/>
    </row>
    <row r="63" ht="31.4" customHeight="true" spans="1:23">
      <c r="A63" s="113" t="s">
        <v>49</v>
      </c>
      <c r="B63" s="109" t="s">
        <v>247</v>
      </c>
      <c r="C63" s="14" t="s">
        <v>216</v>
      </c>
      <c r="D63" s="14" t="s">
        <v>90</v>
      </c>
      <c r="E63" s="14" t="s">
        <v>91</v>
      </c>
      <c r="F63" s="14" t="s">
        <v>235</v>
      </c>
      <c r="G63" s="14" t="s">
        <v>236</v>
      </c>
      <c r="H63" s="26">
        <v>84562.17</v>
      </c>
      <c r="I63" s="26">
        <v>84562.17</v>
      </c>
      <c r="J63" s="26">
        <v>21140.54</v>
      </c>
      <c r="K63" s="26"/>
      <c r="L63" s="26">
        <v>63421.63</v>
      </c>
      <c r="M63" s="26"/>
      <c r="N63" s="26"/>
      <c r="O63" s="26"/>
      <c r="P63" s="26"/>
      <c r="Q63" s="26"/>
      <c r="R63" s="26"/>
      <c r="S63" s="26"/>
      <c r="T63" s="26"/>
      <c r="U63" s="26"/>
      <c r="V63" s="26"/>
      <c r="W63" s="26"/>
    </row>
    <row r="64" ht="31.4" customHeight="true" spans="1:23">
      <c r="A64" s="113" t="s">
        <v>49</v>
      </c>
      <c r="B64" s="109" t="s">
        <v>256</v>
      </c>
      <c r="C64" s="14" t="s">
        <v>238</v>
      </c>
      <c r="D64" s="14" t="s">
        <v>90</v>
      </c>
      <c r="E64" s="14" t="s">
        <v>91</v>
      </c>
      <c r="F64" s="14" t="s">
        <v>184</v>
      </c>
      <c r="G64" s="14" t="s">
        <v>185</v>
      </c>
      <c r="H64" s="26">
        <v>779940</v>
      </c>
      <c r="I64" s="26">
        <v>779940</v>
      </c>
      <c r="J64" s="26">
        <v>194985</v>
      </c>
      <c r="K64" s="26"/>
      <c r="L64" s="26">
        <v>584955</v>
      </c>
      <c r="M64" s="26"/>
      <c r="N64" s="26"/>
      <c r="O64" s="26"/>
      <c r="P64" s="26"/>
      <c r="Q64" s="26"/>
      <c r="R64" s="26"/>
      <c r="S64" s="26"/>
      <c r="T64" s="26"/>
      <c r="U64" s="26"/>
      <c r="V64" s="26"/>
      <c r="W64" s="26"/>
    </row>
    <row r="65" ht="31.4" customHeight="true" spans="1:23">
      <c r="A65" s="14" t="s">
        <v>51</v>
      </c>
      <c r="B65" s="14"/>
      <c r="C65" s="14"/>
      <c r="D65" s="14"/>
      <c r="E65" s="14"/>
      <c r="F65" s="14"/>
      <c r="G65" s="14"/>
      <c r="H65" s="26">
        <v>3250397.73</v>
      </c>
      <c r="I65" s="26">
        <v>3250397.73</v>
      </c>
      <c r="J65" s="26">
        <v>804938.26</v>
      </c>
      <c r="K65" s="26"/>
      <c r="L65" s="26">
        <v>2445459.47</v>
      </c>
      <c r="M65" s="26"/>
      <c r="N65" s="26"/>
      <c r="O65" s="26"/>
      <c r="P65" s="26"/>
      <c r="Q65" s="26"/>
      <c r="R65" s="26"/>
      <c r="S65" s="26"/>
      <c r="T65" s="26"/>
      <c r="U65" s="26"/>
      <c r="V65" s="26"/>
      <c r="W65" s="26"/>
    </row>
    <row r="66" ht="31.4" customHeight="true" spans="1:23">
      <c r="A66" s="113" t="s">
        <v>51</v>
      </c>
      <c r="B66" s="109" t="s">
        <v>257</v>
      </c>
      <c r="C66" s="14" t="s">
        <v>179</v>
      </c>
      <c r="D66" s="14" t="s">
        <v>90</v>
      </c>
      <c r="E66" s="14" t="s">
        <v>91</v>
      </c>
      <c r="F66" s="14" t="s">
        <v>180</v>
      </c>
      <c r="G66" s="14" t="s">
        <v>181</v>
      </c>
      <c r="H66" s="26">
        <v>522345.6</v>
      </c>
      <c r="I66" s="26">
        <v>522345.6</v>
      </c>
      <c r="J66" s="26">
        <v>130586.4</v>
      </c>
      <c r="K66" s="26"/>
      <c r="L66" s="26">
        <v>391759.2</v>
      </c>
      <c r="M66" s="26"/>
      <c r="N66" s="26"/>
      <c r="O66" s="26"/>
      <c r="P66" s="26"/>
      <c r="Q66" s="26"/>
      <c r="R66" s="26"/>
      <c r="S66" s="26"/>
      <c r="T66" s="26"/>
      <c r="U66" s="26"/>
      <c r="V66" s="26"/>
      <c r="W66" s="26"/>
    </row>
    <row r="67" ht="31.4" customHeight="true" spans="1:23">
      <c r="A67" s="113" t="s">
        <v>51</v>
      </c>
      <c r="B67" s="109" t="s">
        <v>257</v>
      </c>
      <c r="C67" s="14" t="s">
        <v>179</v>
      </c>
      <c r="D67" s="14" t="s">
        <v>90</v>
      </c>
      <c r="E67" s="14" t="s">
        <v>91</v>
      </c>
      <c r="F67" s="14" t="s">
        <v>182</v>
      </c>
      <c r="G67" s="14" t="s">
        <v>183</v>
      </c>
      <c r="H67" s="26">
        <v>747658.8</v>
      </c>
      <c r="I67" s="26">
        <v>747658.8</v>
      </c>
      <c r="J67" s="26">
        <v>186914.7</v>
      </c>
      <c r="K67" s="26"/>
      <c r="L67" s="26">
        <v>560744.1</v>
      </c>
      <c r="M67" s="26"/>
      <c r="N67" s="26"/>
      <c r="O67" s="26"/>
      <c r="P67" s="26"/>
      <c r="Q67" s="26"/>
      <c r="R67" s="26"/>
      <c r="S67" s="26"/>
      <c r="T67" s="26"/>
      <c r="U67" s="26"/>
      <c r="V67" s="26"/>
      <c r="W67" s="26"/>
    </row>
    <row r="68" ht="31.4" customHeight="true" spans="1:23">
      <c r="A68" s="113" t="s">
        <v>51</v>
      </c>
      <c r="B68" s="109" t="s">
        <v>257</v>
      </c>
      <c r="C68" s="14" t="s">
        <v>179</v>
      </c>
      <c r="D68" s="14" t="s">
        <v>90</v>
      </c>
      <c r="E68" s="14" t="s">
        <v>91</v>
      </c>
      <c r="F68" s="14" t="s">
        <v>184</v>
      </c>
      <c r="G68" s="14" t="s">
        <v>185</v>
      </c>
      <c r="H68" s="26">
        <v>47653.8</v>
      </c>
      <c r="I68" s="26">
        <v>47653.8</v>
      </c>
      <c r="J68" s="26">
        <v>11913.45</v>
      </c>
      <c r="K68" s="26"/>
      <c r="L68" s="26">
        <v>35740.35</v>
      </c>
      <c r="M68" s="26"/>
      <c r="N68" s="26"/>
      <c r="O68" s="26"/>
      <c r="P68" s="26"/>
      <c r="Q68" s="26"/>
      <c r="R68" s="26"/>
      <c r="S68" s="26"/>
      <c r="T68" s="26"/>
      <c r="U68" s="26"/>
      <c r="V68" s="26"/>
      <c r="W68" s="26"/>
    </row>
    <row r="69" ht="31.4" customHeight="true" spans="1:23">
      <c r="A69" s="113" t="s">
        <v>51</v>
      </c>
      <c r="B69" s="109" t="s">
        <v>258</v>
      </c>
      <c r="C69" s="14" t="s">
        <v>187</v>
      </c>
      <c r="D69" s="14" t="s">
        <v>106</v>
      </c>
      <c r="E69" s="14" t="s">
        <v>107</v>
      </c>
      <c r="F69" s="14" t="s">
        <v>188</v>
      </c>
      <c r="G69" s="14" t="s">
        <v>189</v>
      </c>
      <c r="H69" s="26">
        <v>215997.44</v>
      </c>
      <c r="I69" s="26">
        <v>215997.44</v>
      </c>
      <c r="J69" s="26">
        <v>53999.36</v>
      </c>
      <c r="K69" s="26"/>
      <c r="L69" s="26">
        <v>161998.08</v>
      </c>
      <c r="M69" s="26"/>
      <c r="N69" s="26"/>
      <c r="O69" s="26"/>
      <c r="P69" s="26"/>
      <c r="Q69" s="26"/>
      <c r="R69" s="26"/>
      <c r="S69" s="26"/>
      <c r="T69" s="26"/>
      <c r="U69" s="26"/>
      <c r="V69" s="26"/>
      <c r="W69" s="26"/>
    </row>
    <row r="70" ht="31.4" customHeight="true" spans="1:23">
      <c r="A70" s="113" t="s">
        <v>51</v>
      </c>
      <c r="B70" s="109" t="s">
        <v>258</v>
      </c>
      <c r="C70" s="14" t="s">
        <v>187</v>
      </c>
      <c r="D70" s="14" t="s">
        <v>110</v>
      </c>
      <c r="E70" s="14" t="s">
        <v>109</v>
      </c>
      <c r="F70" s="14" t="s">
        <v>190</v>
      </c>
      <c r="G70" s="14" t="s">
        <v>191</v>
      </c>
      <c r="H70" s="26">
        <v>2189.97</v>
      </c>
      <c r="I70" s="26">
        <v>2189.97</v>
      </c>
      <c r="J70" s="26">
        <v>547.49</v>
      </c>
      <c r="K70" s="26"/>
      <c r="L70" s="26">
        <v>1642.48</v>
      </c>
      <c r="M70" s="26"/>
      <c r="N70" s="26"/>
      <c r="O70" s="26"/>
      <c r="P70" s="26"/>
      <c r="Q70" s="26"/>
      <c r="R70" s="26"/>
      <c r="S70" s="26"/>
      <c r="T70" s="26"/>
      <c r="U70" s="26"/>
      <c r="V70" s="26"/>
      <c r="W70" s="26"/>
    </row>
    <row r="71" ht="31.4" customHeight="true" spans="1:23">
      <c r="A71" s="113" t="s">
        <v>51</v>
      </c>
      <c r="B71" s="109" t="s">
        <v>258</v>
      </c>
      <c r="C71" s="14" t="s">
        <v>187</v>
      </c>
      <c r="D71" s="14" t="s">
        <v>115</v>
      </c>
      <c r="E71" s="14" t="s">
        <v>116</v>
      </c>
      <c r="F71" s="14" t="s">
        <v>192</v>
      </c>
      <c r="G71" s="14" t="s">
        <v>193</v>
      </c>
      <c r="H71" s="26">
        <v>116098.62</v>
      </c>
      <c r="I71" s="26">
        <v>116098.62</v>
      </c>
      <c r="J71" s="26">
        <v>29024.66</v>
      </c>
      <c r="K71" s="26"/>
      <c r="L71" s="26">
        <v>87073.96</v>
      </c>
      <c r="M71" s="26"/>
      <c r="N71" s="26"/>
      <c r="O71" s="26"/>
      <c r="P71" s="26"/>
      <c r="Q71" s="26"/>
      <c r="R71" s="26"/>
      <c r="S71" s="26"/>
      <c r="T71" s="26"/>
      <c r="U71" s="26"/>
      <c r="V71" s="26"/>
      <c r="W71" s="26"/>
    </row>
    <row r="72" ht="31.4" customHeight="true" spans="1:23">
      <c r="A72" s="113" t="s">
        <v>51</v>
      </c>
      <c r="B72" s="109" t="s">
        <v>258</v>
      </c>
      <c r="C72" s="14" t="s">
        <v>187</v>
      </c>
      <c r="D72" s="14" t="s">
        <v>119</v>
      </c>
      <c r="E72" s="14" t="s">
        <v>120</v>
      </c>
      <c r="F72" s="14" t="s">
        <v>194</v>
      </c>
      <c r="G72" s="14" t="s">
        <v>195</v>
      </c>
      <c r="H72" s="26">
        <v>65858.16</v>
      </c>
      <c r="I72" s="26">
        <v>65858.16</v>
      </c>
      <c r="J72" s="26">
        <v>16464.54</v>
      </c>
      <c r="K72" s="26"/>
      <c r="L72" s="26">
        <v>49393.62</v>
      </c>
      <c r="M72" s="26"/>
      <c r="N72" s="26"/>
      <c r="O72" s="26"/>
      <c r="P72" s="26"/>
      <c r="Q72" s="26"/>
      <c r="R72" s="26"/>
      <c r="S72" s="26"/>
      <c r="T72" s="26"/>
      <c r="U72" s="26"/>
      <c r="V72" s="26"/>
      <c r="W72" s="26"/>
    </row>
    <row r="73" ht="31.4" customHeight="true" spans="1:23">
      <c r="A73" s="113" t="s">
        <v>51</v>
      </c>
      <c r="B73" s="109" t="s">
        <v>258</v>
      </c>
      <c r="C73" s="14" t="s">
        <v>187</v>
      </c>
      <c r="D73" s="14" t="s">
        <v>121</v>
      </c>
      <c r="E73" s="14" t="s">
        <v>122</v>
      </c>
      <c r="F73" s="14" t="s">
        <v>190</v>
      </c>
      <c r="G73" s="14" t="s">
        <v>191</v>
      </c>
      <c r="H73" s="26">
        <v>4800</v>
      </c>
      <c r="I73" s="26">
        <v>4800</v>
      </c>
      <c r="J73" s="26">
        <v>4800</v>
      </c>
      <c r="K73" s="26"/>
      <c r="L73" s="26"/>
      <c r="M73" s="26"/>
      <c r="N73" s="26"/>
      <c r="O73" s="26"/>
      <c r="P73" s="26"/>
      <c r="Q73" s="26"/>
      <c r="R73" s="26"/>
      <c r="S73" s="26"/>
      <c r="T73" s="26"/>
      <c r="U73" s="26"/>
      <c r="V73" s="26"/>
      <c r="W73" s="26"/>
    </row>
    <row r="74" ht="31.4" customHeight="true" spans="1:23">
      <c r="A74" s="113" t="s">
        <v>51</v>
      </c>
      <c r="B74" s="109" t="s">
        <v>259</v>
      </c>
      <c r="C74" s="14" t="s">
        <v>128</v>
      </c>
      <c r="D74" s="14" t="s">
        <v>127</v>
      </c>
      <c r="E74" s="14" t="s">
        <v>128</v>
      </c>
      <c r="F74" s="14" t="s">
        <v>197</v>
      </c>
      <c r="G74" s="14" t="s">
        <v>128</v>
      </c>
      <c r="H74" s="26">
        <v>230620.06</v>
      </c>
      <c r="I74" s="26">
        <v>230620.06</v>
      </c>
      <c r="J74" s="26">
        <v>57655.02</v>
      </c>
      <c r="K74" s="26"/>
      <c r="L74" s="26">
        <v>172965.04</v>
      </c>
      <c r="M74" s="26"/>
      <c r="N74" s="26"/>
      <c r="O74" s="26"/>
      <c r="P74" s="26"/>
      <c r="Q74" s="26"/>
      <c r="R74" s="26"/>
      <c r="S74" s="26"/>
      <c r="T74" s="26"/>
      <c r="U74" s="26"/>
      <c r="V74" s="26"/>
      <c r="W74" s="26"/>
    </row>
    <row r="75" ht="31.4" customHeight="true" spans="1:23">
      <c r="A75" s="113" t="s">
        <v>51</v>
      </c>
      <c r="B75" s="109" t="s">
        <v>260</v>
      </c>
      <c r="C75" s="14" t="s">
        <v>203</v>
      </c>
      <c r="D75" s="14" t="s">
        <v>90</v>
      </c>
      <c r="E75" s="14" t="s">
        <v>91</v>
      </c>
      <c r="F75" s="14" t="s">
        <v>204</v>
      </c>
      <c r="G75" s="14" t="s">
        <v>205</v>
      </c>
      <c r="H75" s="26">
        <v>7924.81</v>
      </c>
      <c r="I75" s="26">
        <v>7924.81</v>
      </c>
      <c r="J75" s="26"/>
      <c r="K75" s="26"/>
      <c r="L75" s="26">
        <v>7924.81</v>
      </c>
      <c r="M75" s="26"/>
      <c r="N75" s="26"/>
      <c r="O75" s="26"/>
      <c r="P75" s="26"/>
      <c r="Q75" s="26"/>
      <c r="R75" s="26"/>
      <c r="S75" s="26"/>
      <c r="T75" s="26"/>
      <c r="U75" s="26"/>
      <c r="V75" s="26"/>
      <c r="W75" s="26"/>
    </row>
    <row r="76" ht="31.4" customHeight="true" spans="1:23">
      <c r="A76" s="113" t="s">
        <v>51</v>
      </c>
      <c r="B76" s="109" t="s">
        <v>261</v>
      </c>
      <c r="C76" s="14" t="s">
        <v>158</v>
      </c>
      <c r="D76" s="14" t="s">
        <v>90</v>
      </c>
      <c r="E76" s="14" t="s">
        <v>91</v>
      </c>
      <c r="F76" s="14" t="s">
        <v>207</v>
      </c>
      <c r="G76" s="14" t="s">
        <v>158</v>
      </c>
      <c r="H76" s="26">
        <v>6700</v>
      </c>
      <c r="I76" s="26">
        <v>6700</v>
      </c>
      <c r="J76" s="26">
        <v>1675</v>
      </c>
      <c r="K76" s="26"/>
      <c r="L76" s="26">
        <v>5025</v>
      </c>
      <c r="M76" s="26"/>
      <c r="N76" s="26"/>
      <c r="O76" s="26"/>
      <c r="P76" s="26"/>
      <c r="Q76" s="26"/>
      <c r="R76" s="26"/>
      <c r="S76" s="26"/>
      <c r="T76" s="26"/>
      <c r="U76" s="26"/>
      <c r="V76" s="26"/>
      <c r="W76" s="26"/>
    </row>
    <row r="77" ht="31.4" customHeight="true" spans="1:23">
      <c r="A77" s="113" t="s">
        <v>51</v>
      </c>
      <c r="B77" s="109" t="s">
        <v>262</v>
      </c>
      <c r="C77" s="14" t="s">
        <v>209</v>
      </c>
      <c r="D77" s="14" t="s">
        <v>90</v>
      </c>
      <c r="E77" s="14" t="s">
        <v>91</v>
      </c>
      <c r="F77" s="14" t="s">
        <v>210</v>
      </c>
      <c r="G77" s="14" t="s">
        <v>211</v>
      </c>
      <c r="H77" s="26">
        <v>109620</v>
      </c>
      <c r="I77" s="26">
        <v>109620</v>
      </c>
      <c r="J77" s="26">
        <v>27405</v>
      </c>
      <c r="K77" s="26"/>
      <c r="L77" s="26">
        <v>82215</v>
      </c>
      <c r="M77" s="26"/>
      <c r="N77" s="26"/>
      <c r="O77" s="26"/>
      <c r="P77" s="26"/>
      <c r="Q77" s="26"/>
      <c r="R77" s="26"/>
      <c r="S77" s="26"/>
      <c r="T77" s="26"/>
      <c r="U77" s="26"/>
      <c r="V77" s="26"/>
      <c r="W77" s="26"/>
    </row>
    <row r="78" ht="31.4" customHeight="true" spans="1:23">
      <c r="A78" s="113" t="s">
        <v>51</v>
      </c>
      <c r="B78" s="109" t="s">
        <v>263</v>
      </c>
      <c r="C78" s="14" t="s">
        <v>213</v>
      </c>
      <c r="D78" s="14" t="s">
        <v>90</v>
      </c>
      <c r="E78" s="14" t="s">
        <v>91</v>
      </c>
      <c r="F78" s="14" t="s">
        <v>214</v>
      </c>
      <c r="G78" s="14" t="s">
        <v>213</v>
      </c>
      <c r="H78" s="26">
        <v>30119.68</v>
      </c>
      <c r="I78" s="26">
        <v>30119.68</v>
      </c>
      <c r="J78" s="26">
        <v>7529.92</v>
      </c>
      <c r="K78" s="26"/>
      <c r="L78" s="26">
        <v>22589.76</v>
      </c>
      <c r="M78" s="26"/>
      <c r="N78" s="26"/>
      <c r="O78" s="26"/>
      <c r="P78" s="26"/>
      <c r="Q78" s="26"/>
      <c r="R78" s="26"/>
      <c r="S78" s="26"/>
      <c r="T78" s="26"/>
      <c r="U78" s="26"/>
      <c r="V78" s="26"/>
      <c r="W78" s="26"/>
    </row>
    <row r="79" ht="31.4" customHeight="true" spans="1:23">
      <c r="A79" s="113" t="s">
        <v>51</v>
      </c>
      <c r="B79" s="109" t="s">
        <v>264</v>
      </c>
      <c r="C79" s="14" t="s">
        <v>216</v>
      </c>
      <c r="D79" s="14" t="s">
        <v>90</v>
      </c>
      <c r="E79" s="14" t="s">
        <v>91</v>
      </c>
      <c r="F79" s="14" t="s">
        <v>217</v>
      </c>
      <c r="G79" s="14" t="s">
        <v>218</v>
      </c>
      <c r="H79" s="26">
        <v>40000</v>
      </c>
      <c r="I79" s="26">
        <v>40000</v>
      </c>
      <c r="J79" s="26"/>
      <c r="K79" s="26"/>
      <c r="L79" s="26">
        <v>40000</v>
      </c>
      <c r="M79" s="26"/>
      <c r="N79" s="26"/>
      <c r="O79" s="26"/>
      <c r="P79" s="26"/>
      <c r="Q79" s="26"/>
      <c r="R79" s="26"/>
      <c r="S79" s="26"/>
      <c r="T79" s="26"/>
      <c r="U79" s="26"/>
      <c r="V79" s="26"/>
      <c r="W79" s="26"/>
    </row>
    <row r="80" ht="31.4" customHeight="true" spans="1:23">
      <c r="A80" s="113" t="s">
        <v>51</v>
      </c>
      <c r="B80" s="109" t="s">
        <v>264</v>
      </c>
      <c r="C80" s="14" t="s">
        <v>216</v>
      </c>
      <c r="D80" s="14" t="s">
        <v>90</v>
      </c>
      <c r="E80" s="14" t="s">
        <v>91</v>
      </c>
      <c r="F80" s="14" t="s">
        <v>248</v>
      </c>
      <c r="G80" s="14" t="s">
        <v>249</v>
      </c>
      <c r="H80" s="26">
        <v>8000</v>
      </c>
      <c r="I80" s="26">
        <v>8000</v>
      </c>
      <c r="J80" s="26">
        <v>2000</v>
      </c>
      <c r="K80" s="26"/>
      <c r="L80" s="26">
        <v>6000</v>
      </c>
      <c r="M80" s="26"/>
      <c r="N80" s="26"/>
      <c r="O80" s="26"/>
      <c r="P80" s="26"/>
      <c r="Q80" s="26"/>
      <c r="R80" s="26"/>
      <c r="S80" s="26"/>
      <c r="T80" s="26"/>
      <c r="U80" s="26"/>
      <c r="V80" s="26"/>
      <c r="W80" s="26"/>
    </row>
    <row r="81" ht="31.4" customHeight="true" spans="1:23">
      <c r="A81" s="113" t="s">
        <v>51</v>
      </c>
      <c r="B81" s="109" t="s">
        <v>264</v>
      </c>
      <c r="C81" s="14" t="s">
        <v>216</v>
      </c>
      <c r="D81" s="14" t="s">
        <v>90</v>
      </c>
      <c r="E81" s="14" t="s">
        <v>91</v>
      </c>
      <c r="F81" s="14" t="s">
        <v>219</v>
      </c>
      <c r="G81" s="14" t="s">
        <v>220</v>
      </c>
      <c r="H81" s="26">
        <v>2000</v>
      </c>
      <c r="I81" s="26">
        <v>2000</v>
      </c>
      <c r="J81" s="26">
        <v>500</v>
      </c>
      <c r="K81" s="26"/>
      <c r="L81" s="26">
        <v>1500</v>
      </c>
      <c r="M81" s="26"/>
      <c r="N81" s="26"/>
      <c r="O81" s="26"/>
      <c r="P81" s="26"/>
      <c r="Q81" s="26"/>
      <c r="R81" s="26"/>
      <c r="S81" s="26"/>
      <c r="T81" s="26"/>
      <c r="U81" s="26"/>
      <c r="V81" s="26"/>
      <c r="W81" s="26"/>
    </row>
    <row r="82" ht="31.4" customHeight="true" spans="1:23">
      <c r="A82" s="113" t="s">
        <v>51</v>
      </c>
      <c r="B82" s="109" t="s">
        <v>264</v>
      </c>
      <c r="C82" s="14" t="s">
        <v>216</v>
      </c>
      <c r="D82" s="14" t="s">
        <v>90</v>
      </c>
      <c r="E82" s="14" t="s">
        <v>91</v>
      </c>
      <c r="F82" s="14" t="s">
        <v>221</v>
      </c>
      <c r="G82" s="14" t="s">
        <v>222</v>
      </c>
      <c r="H82" s="26">
        <v>10000</v>
      </c>
      <c r="I82" s="26">
        <v>10000</v>
      </c>
      <c r="J82" s="26">
        <v>2500</v>
      </c>
      <c r="K82" s="26"/>
      <c r="L82" s="26">
        <v>7500</v>
      </c>
      <c r="M82" s="26"/>
      <c r="N82" s="26"/>
      <c r="O82" s="26"/>
      <c r="P82" s="26"/>
      <c r="Q82" s="26"/>
      <c r="R82" s="26"/>
      <c r="S82" s="26"/>
      <c r="T82" s="26"/>
      <c r="U82" s="26"/>
      <c r="V82" s="26"/>
      <c r="W82" s="26"/>
    </row>
    <row r="83" ht="31.4" customHeight="true" spans="1:23">
      <c r="A83" s="113" t="s">
        <v>51</v>
      </c>
      <c r="B83" s="109" t="s">
        <v>264</v>
      </c>
      <c r="C83" s="14" t="s">
        <v>216</v>
      </c>
      <c r="D83" s="14" t="s">
        <v>90</v>
      </c>
      <c r="E83" s="14" t="s">
        <v>91</v>
      </c>
      <c r="F83" s="14" t="s">
        <v>223</v>
      </c>
      <c r="G83" s="14" t="s">
        <v>224</v>
      </c>
      <c r="H83" s="26">
        <v>3000</v>
      </c>
      <c r="I83" s="26">
        <v>3000</v>
      </c>
      <c r="J83" s="26">
        <v>750</v>
      </c>
      <c r="K83" s="26"/>
      <c r="L83" s="26">
        <v>2250</v>
      </c>
      <c r="M83" s="26"/>
      <c r="N83" s="26"/>
      <c r="O83" s="26"/>
      <c r="P83" s="26"/>
      <c r="Q83" s="26"/>
      <c r="R83" s="26"/>
      <c r="S83" s="26"/>
      <c r="T83" s="26"/>
      <c r="U83" s="26"/>
      <c r="V83" s="26"/>
      <c r="W83" s="26"/>
    </row>
    <row r="84" ht="31.4" customHeight="true" spans="1:23">
      <c r="A84" s="113" t="s">
        <v>51</v>
      </c>
      <c r="B84" s="109" t="s">
        <v>264</v>
      </c>
      <c r="C84" s="14" t="s">
        <v>216</v>
      </c>
      <c r="D84" s="14" t="s">
        <v>90</v>
      </c>
      <c r="E84" s="14" t="s">
        <v>91</v>
      </c>
      <c r="F84" s="14" t="s">
        <v>225</v>
      </c>
      <c r="G84" s="14" t="s">
        <v>226</v>
      </c>
      <c r="H84" s="26">
        <v>10000</v>
      </c>
      <c r="I84" s="26">
        <v>10000</v>
      </c>
      <c r="J84" s="26">
        <v>2500</v>
      </c>
      <c r="K84" s="26"/>
      <c r="L84" s="26">
        <v>7500</v>
      </c>
      <c r="M84" s="26"/>
      <c r="N84" s="26"/>
      <c r="O84" s="26"/>
      <c r="P84" s="26"/>
      <c r="Q84" s="26"/>
      <c r="R84" s="26"/>
      <c r="S84" s="26"/>
      <c r="T84" s="26"/>
      <c r="U84" s="26"/>
      <c r="V84" s="26"/>
      <c r="W84" s="26"/>
    </row>
    <row r="85" ht="31.4" customHeight="true" spans="1:23">
      <c r="A85" s="113" t="s">
        <v>51</v>
      </c>
      <c r="B85" s="109" t="s">
        <v>264</v>
      </c>
      <c r="C85" s="14" t="s">
        <v>216</v>
      </c>
      <c r="D85" s="14" t="s">
        <v>90</v>
      </c>
      <c r="E85" s="14" t="s">
        <v>91</v>
      </c>
      <c r="F85" s="14" t="s">
        <v>227</v>
      </c>
      <c r="G85" s="14" t="s">
        <v>228</v>
      </c>
      <c r="H85" s="26">
        <v>10000</v>
      </c>
      <c r="I85" s="26">
        <v>10000</v>
      </c>
      <c r="J85" s="26">
        <v>2500</v>
      </c>
      <c r="K85" s="26"/>
      <c r="L85" s="26">
        <v>7500</v>
      </c>
      <c r="M85" s="26"/>
      <c r="N85" s="26"/>
      <c r="O85" s="26"/>
      <c r="P85" s="26"/>
      <c r="Q85" s="26"/>
      <c r="R85" s="26"/>
      <c r="S85" s="26"/>
      <c r="T85" s="26"/>
      <c r="U85" s="26"/>
      <c r="V85" s="26"/>
      <c r="W85" s="26"/>
    </row>
    <row r="86" ht="31.4" customHeight="true" spans="1:23">
      <c r="A86" s="113" t="s">
        <v>51</v>
      </c>
      <c r="B86" s="109" t="s">
        <v>264</v>
      </c>
      <c r="C86" s="14" t="s">
        <v>216</v>
      </c>
      <c r="D86" s="14" t="s">
        <v>90</v>
      </c>
      <c r="E86" s="14" t="s">
        <v>91</v>
      </c>
      <c r="F86" s="14" t="s">
        <v>233</v>
      </c>
      <c r="G86" s="14" t="s">
        <v>234</v>
      </c>
      <c r="H86" s="26">
        <v>30119.68</v>
      </c>
      <c r="I86" s="26">
        <v>30119.68</v>
      </c>
      <c r="J86" s="26">
        <v>7529.92</v>
      </c>
      <c r="K86" s="26"/>
      <c r="L86" s="26">
        <v>22589.76</v>
      </c>
      <c r="M86" s="26"/>
      <c r="N86" s="26"/>
      <c r="O86" s="26"/>
      <c r="P86" s="26"/>
      <c r="Q86" s="26"/>
      <c r="R86" s="26"/>
      <c r="S86" s="26"/>
      <c r="T86" s="26"/>
      <c r="U86" s="26"/>
      <c r="V86" s="26"/>
      <c r="W86" s="26"/>
    </row>
    <row r="87" ht="31.4" customHeight="true" spans="1:23">
      <c r="A87" s="113" t="s">
        <v>51</v>
      </c>
      <c r="B87" s="109" t="s">
        <v>264</v>
      </c>
      <c r="C87" s="14" t="s">
        <v>216</v>
      </c>
      <c r="D87" s="14" t="s">
        <v>90</v>
      </c>
      <c r="E87" s="14" t="s">
        <v>91</v>
      </c>
      <c r="F87" s="14" t="s">
        <v>210</v>
      </c>
      <c r="G87" s="14" t="s">
        <v>211</v>
      </c>
      <c r="H87" s="26">
        <v>10440</v>
      </c>
      <c r="I87" s="26">
        <v>10440</v>
      </c>
      <c r="J87" s="26">
        <v>2610</v>
      </c>
      <c r="K87" s="26"/>
      <c r="L87" s="26">
        <v>7830</v>
      </c>
      <c r="M87" s="26"/>
      <c r="N87" s="26"/>
      <c r="O87" s="26"/>
      <c r="P87" s="26"/>
      <c r="Q87" s="26"/>
      <c r="R87" s="26"/>
      <c r="S87" s="26"/>
      <c r="T87" s="26"/>
      <c r="U87" s="26"/>
      <c r="V87" s="26"/>
      <c r="W87" s="26"/>
    </row>
    <row r="88" ht="31.4" customHeight="true" spans="1:23">
      <c r="A88" s="113" t="s">
        <v>51</v>
      </c>
      <c r="B88" s="109" t="s">
        <v>264</v>
      </c>
      <c r="C88" s="14" t="s">
        <v>216</v>
      </c>
      <c r="D88" s="14" t="s">
        <v>90</v>
      </c>
      <c r="E88" s="14" t="s">
        <v>91</v>
      </c>
      <c r="F88" s="14" t="s">
        <v>235</v>
      </c>
      <c r="G88" s="14" t="s">
        <v>236</v>
      </c>
      <c r="H88" s="26">
        <v>6984.54</v>
      </c>
      <c r="I88" s="26">
        <v>6984.54</v>
      </c>
      <c r="J88" s="26">
        <v>1746.14</v>
      </c>
      <c r="K88" s="26"/>
      <c r="L88" s="26">
        <v>5238.4</v>
      </c>
      <c r="M88" s="26"/>
      <c r="N88" s="26"/>
      <c r="O88" s="26"/>
      <c r="P88" s="26"/>
      <c r="Q88" s="26"/>
      <c r="R88" s="26"/>
      <c r="S88" s="26"/>
      <c r="T88" s="26"/>
      <c r="U88" s="26"/>
      <c r="V88" s="26"/>
      <c r="W88" s="26"/>
    </row>
    <row r="89" ht="31.4" customHeight="true" spans="1:23">
      <c r="A89" s="113" t="s">
        <v>51</v>
      </c>
      <c r="B89" s="109" t="s">
        <v>265</v>
      </c>
      <c r="C89" s="14" t="s">
        <v>238</v>
      </c>
      <c r="D89" s="14" t="s">
        <v>90</v>
      </c>
      <c r="E89" s="14" t="s">
        <v>91</v>
      </c>
      <c r="F89" s="14" t="s">
        <v>184</v>
      </c>
      <c r="G89" s="14" t="s">
        <v>185</v>
      </c>
      <c r="H89" s="26">
        <v>267750</v>
      </c>
      <c r="I89" s="26">
        <v>267750</v>
      </c>
      <c r="J89" s="26">
        <v>66937.5</v>
      </c>
      <c r="K89" s="26"/>
      <c r="L89" s="26">
        <v>200812.5</v>
      </c>
      <c r="M89" s="26"/>
      <c r="N89" s="26"/>
      <c r="O89" s="26"/>
      <c r="P89" s="26"/>
      <c r="Q89" s="26"/>
      <c r="R89" s="26"/>
      <c r="S89" s="26"/>
      <c r="T89" s="26"/>
      <c r="U89" s="26"/>
      <c r="V89" s="26"/>
      <c r="W89" s="26"/>
    </row>
    <row r="90" ht="31.4" customHeight="true" spans="1:23">
      <c r="A90" s="113" t="s">
        <v>51</v>
      </c>
      <c r="B90" s="109" t="s">
        <v>266</v>
      </c>
      <c r="C90" s="14" t="s">
        <v>267</v>
      </c>
      <c r="D90" s="14" t="s">
        <v>94</v>
      </c>
      <c r="E90" s="14" t="s">
        <v>95</v>
      </c>
      <c r="F90" s="14" t="s">
        <v>180</v>
      </c>
      <c r="G90" s="14" t="s">
        <v>181</v>
      </c>
      <c r="H90" s="26">
        <v>166380</v>
      </c>
      <c r="I90" s="26">
        <v>166380</v>
      </c>
      <c r="J90" s="26">
        <v>41595</v>
      </c>
      <c r="K90" s="26"/>
      <c r="L90" s="26">
        <v>124785</v>
      </c>
      <c r="M90" s="26"/>
      <c r="N90" s="26"/>
      <c r="O90" s="26"/>
      <c r="P90" s="26"/>
      <c r="Q90" s="26"/>
      <c r="R90" s="26"/>
      <c r="S90" s="26"/>
      <c r="T90" s="26"/>
      <c r="U90" s="26"/>
      <c r="V90" s="26"/>
      <c r="W90" s="26"/>
    </row>
    <row r="91" ht="31.4" customHeight="true" spans="1:23">
      <c r="A91" s="113" t="s">
        <v>51</v>
      </c>
      <c r="B91" s="109" t="s">
        <v>266</v>
      </c>
      <c r="C91" s="14" t="s">
        <v>267</v>
      </c>
      <c r="D91" s="14" t="s">
        <v>94</v>
      </c>
      <c r="E91" s="14" t="s">
        <v>95</v>
      </c>
      <c r="F91" s="14" t="s">
        <v>182</v>
      </c>
      <c r="G91" s="14" t="s">
        <v>183</v>
      </c>
      <c r="H91" s="26">
        <v>18780</v>
      </c>
      <c r="I91" s="26">
        <v>18780</v>
      </c>
      <c r="J91" s="26">
        <v>4695</v>
      </c>
      <c r="K91" s="26"/>
      <c r="L91" s="26">
        <v>14085</v>
      </c>
      <c r="M91" s="26"/>
      <c r="N91" s="26"/>
      <c r="O91" s="26"/>
      <c r="P91" s="26"/>
      <c r="Q91" s="26"/>
      <c r="R91" s="26"/>
      <c r="S91" s="26"/>
      <c r="T91" s="26"/>
      <c r="U91" s="26"/>
      <c r="V91" s="26"/>
      <c r="W91" s="26"/>
    </row>
    <row r="92" ht="31.4" customHeight="true" spans="1:23">
      <c r="A92" s="113" t="s">
        <v>51</v>
      </c>
      <c r="B92" s="109" t="s">
        <v>266</v>
      </c>
      <c r="C92" s="14" t="s">
        <v>267</v>
      </c>
      <c r="D92" s="14" t="s">
        <v>94</v>
      </c>
      <c r="E92" s="14" t="s">
        <v>95</v>
      </c>
      <c r="F92" s="14" t="s">
        <v>184</v>
      </c>
      <c r="G92" s="14" t="s">
        <v>185</v>
      </c>
      <c r="H92" s="26">
        <v>13865</v>
      </c>
      <c r="I92" s="26">
        <v>13865</v>
      </c>
      <c r="J92" s="26">
        <v>3466.25</v>
      </c>
      <c r="K92" s="26"/>
      <c r="L92" s="26">
        <v>10398.75</v>
      </c>
      <c r="M92" s="26"/>
      <c r="N92" s="26"/>
      <c r="O92" s="26"/>
      <c r="P92" s="26"/>
      <c r="Q92" s="26"/>
      <c r="R92" s="26"/>
      <c r="S92" s="26"/>
      <c r="T92" s="26"/>
      <c r="U92" s="26"/>
      <c r="V92" s="26"/>
      <c r="W92" s="26"/>
    </row>
    <row r="93" ht="31.4" customHeight="true" spans="1:23">
      <c r="A93" s="113" t="s">
        <v>51</v>
      </c>
      <c r="B93" s="109" t="s">
        <v>266</v>
      </c>
      <c r="C93" s="14" t="s">
        <v>267</v>
      </c>
      <c r="D93" s="14" t="s">
        <v>94</v>
      </c>
      <c r="E93" s="14" t="s">
        <v>95</v>
      </c>
      <c r="F93" s="14" t="s">
        <v>268</v>
      </c>
      <c r="G93" s="14" t="s">
        <v>269</v>
      </c>
      <c r="H93" s="26">
        <v>313740</v>
      </c>
      <c r="I93" s="26">
        <v>313740</v>
      </c>
      <c r="J93" s="26">
        <v>78435</v>
      </c>
      <c r="K93" s="26"/>
      <c r="L93" s="26">
        <v>235305</v>
      </c>
      <c r="M93" s="26"/>
      <c r="N93" s="26"/>
      <c r="O93" s="26"/>
      <c r="P93" s="26"/>
      <c r="Q93" s="26"/>
      <c r="R93" s="26"/>
      <c r="S93" s="26"/>
      <c r="T93" s="26"/>
      <c r="U93" s="26"/>
      <c r="V93" s="26"/>
      <c r="W93" s="26"/>
    </row>
    <row r="94" ht="31.4" customHeight="true" spans="1:23">
      <c r="A94" s="113" t="s">
        <v>51</v>
      </c>
      <c r="B94" s="109" t="s">
        <v>270</v>
      </c>
      <c r="C94" s="14" t="s">
        <v>187</v>
      </c>
      <c r="D94" s="14" t="s">
        <v>106</v>
      </c>
      <c r="E94" s="14" t="s">
        <v>107</v>
      </c>
      <c r="F94" s="14" t="s">
        <v>188</v>
      </c>
      <c r="G94" s="14" t="s">
        <v>189</v>
      </c>
      <c r="H94" s="26">
        <v>70522.4</v>
      </c>
      <c r="I94" s="26">
        <v>70522.4</v>
      </c>
      <c r="J94" s="26">
        <v>17630.6</v>
      </c>
      <c r="K94" s="26"/>
      <c r="L94" s="26">
        <v>52891.8</v>
      </c>
      <c r="M94" s="26"/>
      <c r="N94" s="26"/>
      <c r="O94" s="26"/>
      <c r="P94" s="26"/>
      <c r="Q94" s="26"/>
      <c r="R94" s="26"/>
      <c r="S94" s="26"/>
      <c r="T94" s="26"/>
      <c r="U94" s="26"/>
      <c r="V94" s="26"/>
      <c r="W94" s="26"/>
    </row>
    <row r="95" ht="31.4" customHeight="true" spans="1:23">
      <c r="A95" s="113" t="s">
        <v>51</v>
      </c>
      <c r="B95" s="109" t="s">
        <v>270</v>
      </c>
      <c r="C95" s="14" t="s">
        <v>187</v>
      </c>
      <c r="D95" s="14" t="s">
        <v>110</v>
      </c>
      <c r="E95" s="14" t="s">
        <v>109</v>
      </c>
      <c r="F95" s="14" t="s">
        <v>190</v>
      </c>
      <c r="G95" s="14" t="s">
        <v>191</v>
      </c>
      <c r="H95" s="26">
        <v>3653.83</v>
      </c>
      <c r="I95" s="26">
        <v>3653.83</v>
      </c>
      <c r="J95" s="26">
        <v>913.46</v>
      </c>
      <c r="K95" s="26"/>
      <c r="L95" s="26">
        <v>2740.37</v>
      </c>
      <c r="M95" s="26"/>
      <c r="N95" s="26"/>
      <c r="O95" s="26"/>
      <c r="P95" s="26"/>
      <c r="Q95" s="26"/>
      <c r="R95" s="26"/>
      <c r="S95" s="26"/>
      <c r="T95" s="26"/>
      <c r="U95" s="26"/>
      <c r="V95" s="26"/>
      <c r="W95" s="26"/>
    </row>
    <row r="96" ht="31.4" customHeight="true" spans="1:23">
      <c r="A96" s="113" t="s">
        <v>51</v>
      </c>
      <c r="B96" s="109" t="s">
        <v>270</v>
      </c>
      <c r="C96" s="14" t="s">
        <v>187</v>
      </c>
      <c r="D96" s="14" t="s">
        <v>117</v>
      </c>
      <c r="E96" s="14" t="s">
        <v>118</v>
      </c>
      <c r="F96" s="14" t="s">
        <v>192</v>
      </c>
      <c r="G96" s="14" t="s">
        <v>193</v>
      </c>
      <c r="H96" s="26">
        <v>37905.79</v>
      </c>
      <c r="I96" s="26">
        <v>37905.79</v>
      </c>
      <c r="J96" s="26">
        <v>9476.45</v>
      </c>
      <c r="K96" s="26"/>
      <c r="L96" s="26">
        <v>28429.34</v>
      </c>
      <c r="M96" s="26"/>
      <c r="N96" s="26"/>
      <c r="O96" s="26"/>
      <c r="P96" s="26"/>
      <c r="Q96" s="26"/>
      <c r="R96" s="26"/>
      <c r="S96" s="26"/>
      <c r="T96" s="26"/>
      <c r="U96" s="26"/>
      <c r="V96" s="26"/>
      <c r="W96" s="26"/>
    </row>
    <row r="97" ht="31.4" customHeight="true" spans="1:23">
      <c r="A97" s="113" t="s">
        <v>51</v>
      </c>
      <c r="B97" s="109" t="s">
        <v>270</v>
      </c>
      <c r="C97" s="14" t="s">
        <v>187</v>
      </c>
      <c r="D97" s="14" t="s">
        <v>119</v>
      </c>
      <c r="E97" s="14" t="s">
        <v>120</v>
      </c>
      <c r="F97" s="14" t="s">
        <v>194</v>
      </c>
      <c r="G97" s="14" t="s">
        <v>195</v>
      </c>
      <c r="H97" s="26">
        <v>17630.6</v>
      </c>
      <c r="I97" s="26">
        <v>17630.6</v>
      </c>
      <c r="J97" s="26">
        <v>4407.65</v>
      </c>
      <c r="K97" s="26"/>
      <c r="L97" s="26">
        <v>13222.95</v>
      </c>
      <c r="M97" s="26"/>
      <c r="N97" s="26"/>
      <c r="O97" s="26"/>
      <c r="P97" s="26"/>
      <c r="Q97" s="26"/>
      <c r="R97" s="26"/>
      <c r="S97" s="26"/>
      <c r="T97" s="26"/>
      <c r="U97" s="26"/>
      <c r="V97" s="26"/>
      <c r="W97" s="26"/>
    </row>
    <row r="98" ht="31.4" customHeight="true" spans="1:23">
      <c r="A98" s="113" t="s">
        <v>51</v>
      </c>
      <c r="B98" s="109" t="s">
        <v>270</v>
      </c>
      <c r="C98" s="14" t="s">
        <v>187</v>
      </c>
      <c r="D98" s="14" t="s">
        <v>121</v>
      </c>
      <c r="E98" s="14" t="s">
        <v>122</v>
      </c>
      <c r="F98" s="14" t="s">
        <v>190</v>
      </c>
      <c r="G98" s="14" t="s">
        <v>191</v>
      </c>
      <c r="H98" s="26">
        <v>960</v>
      </c>
      <c r="I98" s="26">
        <v>960</v>
      </c>
      <c r="J98" s="26">
        <v>960</v>
      </c>
      <c r="K98" s="26"/>
      <c r="L98" s="26"/>
      <c r="M98" s="26"/>
      <c r="N98" s="26"/>
      <c r="O98" s="26"/>
      <c r="P98" s="26"/>
      <c r="Q98" s="26"/>
      <c r="R98" s="26"/>
      <c r="S98" s="26"/>
      <c r="T98" s="26"/>
      <c r="U98" s="26"/>
      <c r="V98" s="26"/>
      <c r="W98" s="26"/>
    </row>
    <row r="99" ht="31.4" customHeight="true" spans="1:23">
      <c r="A99" s="113" t="s">
        <v>51</v>
      </c>
      <c r="B99" s="109" t="s">
        <v>271</v>
      </c>
      <c r="C99" s="14" t="s">
        <v>128</v>
      </c>
      <c r="D99" s="14" t="s">
        <v>127</v>
      </c>
      <c r="E99" s="14" t="s">
        <v>128</v>
      </c>
      <c r="F99" s="14" t="s">
        <v>197</v>
      </c>
      <c r="G99" s="14" t="s">
        <v>128</v>
      </c>
      <c r="H99" s="26">
        <v>54966.81</v>
      </c>
      <c r="I99" s="26">
        <v>54966.81</v>
      </c>
      <c r="J99" s="26">
        <v>13741.7</v>
      </c>
      <c r="K99" s="26"/>
      <c r="L99" s="26">
        <v>41225.11</v>
      </c>
      <c r="M99" s="26"/>
      <c r="N99" s="26"/>
      <c r="O99" s="26"/>
      <c r="P99" s="26"/>
      <c r="Q99" s="26"/>
      <c r="R99" s="26"/>
      <c r="S99" s="26"/>
      <c r="T99" s="26"/>
      <c r="U99" s="26"/>
      <c r="V99" s="26"/>
      <c r="W99" s="26"/>
    </row>
    <row r="100" ht="31.4" customHeight="true" spans="1:23">
      <c r="A100" s="113" t="s">
        <v>51</v>
      </c>
      <c r="B100" s="109" t="s">
        <v>272</v>
      </c>
      <c r="C100" s="14" t="s">
        <v>213</v>
      </c>
      <c r="D100" s="14" t="s">
        <v>94</v>
      </c>
      <c r="E100" s="14" t="s">
        <v>95</v>
      </c>
      <c r="F100" s="14" t="s">
        <v>214</v>
      </c>
      <c r="G100" s="14" t="s">
        <v>213</v>
      </c>
      <c r="H100" s="26">
        <v>10255.3</v>
      </c>
      <c r="I100" s="26">
        <v>10255.3</v>
      </c>
      <c r="J100" s="26">
        <v>2563.83</v>
      </c>
      <c r="K100" s="26"/>
      <c r="L100" s="26">
        <v>7691.47</v>
      </c>
      <c r="M100" s="26"/>
      <c r="N100" s="26"/>
      <c r="O100" s="26"/>
      <c r="P100" s="26"/>
      <c r="Q100" s="26"/>
      <c r="R100" s="26"/>
      <c r="S100" s="26"/>
      <c r="T100" s="26"/>
      <c r="U100" s="26"/>
      <c r="V100" s="26"/>
      <c r="W100" s="26"/>
    </row>
    <row r="101" ht="31.4" customHeight="true" spans="1:23">
      <c r="A101" s="113" t="s">
        <v>51</v>
      </c>
      <c r="B101" s="109" t="s">
        <v>273</v>
      </c>
      <c r="C101" s="14" t="s">
        <v>216</v>
      </c>
      <c r="D101" s="14" t="s">
        <v>94</v>
      </c>
      <c r="E101" s="14" t="s">
        <v>95</v>
      </c>
      <c r="F101" s="14" t="s">
        <v>217</v>
      </c>
      <c r="G101" s="14" t="s">
        <v>218</v>
      </c>
      <c r="H101" s="26">
        <v>12700</v>
      </c>
      <c r="I101" s="26">
        <v>12700</v>
      </c>
      <c r="J101" s="26">
        <v>3175</v>
      </c>
      <c r="K101" s="26"/>
      <c r="L101" s="26">
        <v>9525</v>
      </c>
      <c r="M101" s="26"/>
      <c r="N101" s="26"/>
      <c r="O101" s="26"/>
      <c r="P101" s="26"/>
      <c r="Q101" s="26"/>
      <c r="R101" s="26"/>
      <c r="S101" s="26"/>
      <c r="T101" s="26"/>
      <c r="U101" s="26"/>
      <c r="V101" s="26"/>
      <c r="W101" s="26"/>
    </row>
    <row r="102" ht="31.4" customHeight="true" spans="1:23">
      <c r="A102" s="113" t="s">
        <v>51</v>
      </c>
      <c r="B102" s="109" t="s">
        <v>273</v>
      </c>
      <c r="C102" s="14" t="s">
        <v>216</v>
      </c>
      <c r="D102" s="14" t="s">
        <v>94</v>
      </c>
      <c r="E102" s="14" t="s">
        <v>95</v>
      </c>
      <c r="F102" s="14" t="s">
        <v>248</v>
      </c>
      <c r="G102" s="14" t="s">
        <v>249</v>
      </c>
      <c r="H102" s="26">
        <v>1000</v>
      </c>
      <c r="I102" s="26">
        <v>1000</v>
      </c>
      <c r="J102" s="26">
        <v>250</v>
      </c>
      <c r="K102" s="26"/>
      <c r="L102" s="26">
        <v>750</v>
      </c>
      <c r="M102" s="26"/>
      <c r="N102" s="26"/>
      <c r="O102" s="26"/>
      <c r="P102" s="26"/>
      <c r="Q102" s="26"/>
      <c r="R102" s="26"/>
      <c r="S102" s="26"/>
      <c r="T102" s="26"/>
      <c r="U102" s="26"/>
      <c r="V102" s="26"/>
      <c r="W102" s="26"/>
    </row>
    <row r="103" ht="31.4" customHeight="true" spans="1:23">
      <c r="A103" s="113" t="s">
        <v>51</v>
      </c>
      <c r="B103" s="109" t="s">
        <v>273</v>
      </c>
      <c r="C103" s="14" t="s">
        <v>216</v>
      </c>
      <c r="D103" s="14" t="s">
        <v>94</v>
      </c>
      <c r="E103" s="14" t="s">
        <v>95</v>
      </c>
      <c r="F103" s="14" t="s">
        <v>221</v>
      </c>
      <c r="G103" s="14" t="s">
        <v>222</v>
      </c>
      <c r="H103" s="26">
        <v>2000</v>
      </c>
      <c r="I103" s="26">
        <v>2000</v>
      </c>
      <c r="J103" s="26">
        <v>500</v>
      </c>
      <c r="K103" s="26"/>
      <c r="L103" s="26">
        <v>1500</v>
      </c>
      <c r="M103" s="26"/>
      <c r="N103" s="26"/>
      <c r="O103" s="26"/>
      <c r="P103" s="26"/>
      <c r="Q103" s="26"/>
      <c r="R103" s="26"/>
      <c r="S103" s="26"/>
      <c r="T103" s="26"/>
      <c r="U103" s="26"/>
      <c r="V103" s="26"/>
      <c r="W103" s="26"/>
    </row>
    <row r="104" ht="31.4" customHeight="true" spans="1:23">
      <c r="A104" s="113" t="s">
        <v>51</v>
      </c>
      <c r="B104" s="109" t="s">
        <v>273</v>
      </c>
      <c r="C104" s="14" t="s">
        <v>216</v>
      </c>
      <c r="D104" s="14" t="s">
        <v>94</v>
      </c>
      <c r="E104" s="14" t="s">
        <v>95</v>
      </c>
      <c r="F104" s="14" t="s">
        <v>225</v>
      </c>
      <c r="G104" s="14" t="s">
        <v>226</v>
      </c>
      <c r="H104" s="26">
        <v>5000</v>
      </c>
      <c r="I104" s="26">
        <v>5000</v>
      </c>
      <c r="J104" s="26">
        <v>1250</v>
      </c>
      <c r="K104" s="26"/>
      <c r="L104" s="26">
        <v>3750</v>
      </c>
      <c r="M104" s="26"/>
      <c r="N104" s="26"/>
      <c r="O104" s="26"/>
      <c r="P104" s="26"/>
      <c r="Q104" s="26"/>
      <c r="R104" s="26"/>
      <c r="S104" s="26"/>
      <c r="T104" s="26"/>
      <c r="U104" s="26"/>
      <c r="V104" s="26"/>
      <c r="W104" s="26"/>
    </row>
    <row r="105" ht="31.4" customHeight="true" spans="1:23">
      <c r="A105" s="113" t="s">
        <v>51</v>
      </c>
      <c r="B105" s="109" t="s">
        <v>273</v>
      </c>
      <c r="C105" s="14" t="s">
        <v>216</v>
      </c>
      <c r="D105" s="14" t="s">
        <v>94</v>
      </c>
      <c r="E105" s="14" t="s">
        <v>95</v>
      </c>
      <c r="F105" s="14" t="s">
        <v>227</v>
      </c>
      <c r="G105" s="14" t="s">
        <v>228</v>
      </c>
      <c r="H105" s="26">
        <v>2000</v>
      </c>
      <c r="I105" s="26">
        <v>2000</v>
      </c>
      <c r="J105" s="26">
        <v>500</v>
      </c>
      <c r="K105" s="26"/>
      <c r="L105" s="26">
        <v>1500</v>
      </c>
      <c r="M105" s="26"/>
      <c r="N105" s="26"/>
      <c r="O105" s="26"/>
      <c r="P105" s="26"/>
      <c r="Q105" s="26"/>
      <c r="R105" s="26"/>
      <c r="S105" s="26"/>
      <c r="T105" s="26"/>
      <c r="U105" s="26"/>
      <c r="V105" s="26"/>
      <c r="W105" s="26"/>
    </row>
    <row r="106" ht="31.4" customHeight="true" spans="1:23">
      <c r="A106" s="113" t="s">
        <v>51</v>
      </c>
      <c r="B106" s="109" t="s">
        <v>273</v>
      </c>
      <c r="C106" s="14" t="s">
        <v>216</v>
      </c>
      <c r="D106" s="14" t="s">
        <v>94</v>
      </c>
      <c r="E106" s="14" t="s">
        <v>95</v>
      </c>
      <c r="F106" s="14" t="s">
        <v>233</v>
      </c>
      <c r="G106" s="14" t="s">
        <v>234</v>
      </c>
      <c r="H106" s="26">
        <v>10255.3</v>
      </c>
      <c r="I106" s="26">
        <v>10255.3</v>
      </c>
      <c r="J106" s="26">
        <v>2563.83</v>
      </c>
      <c r="K106" s="26"/>
      <c r="L106" s="26">
        <v>7691.47</v>
      </c>
      <c r="M106" s="26"/>
      <c r="N106" s="26"/>
      <c r="O106" s="26"/>
      <c r="P106" s="26"/>
      <c r="Q106" s="26"/>
      <c r="R106" s="26"/>
      <c r="S106" s="26"/>
      <c r="T106" s="26"/>
      <c r="U106" s="26"/>
      <c r="V106" s="26"/>
      <c r="W106" s="26"/>
    </row>
    <row r="107" ht="31.4" customHeight="true" spans="1:23">
      <c r="A107" s="113" t="s">
        <v>51</v>
      </c>
      <c r="B107" s="109" t="s">
        <v>273</v>
      </c>
      <c r="C107" s="14" t="s">
        <v>216</v>
      </c>
      <c r="D107" s="14" t="s">
        <v>94</v>
      </c>
      <c r="E107" s="14" t="s">
        <v>95</v>
      </c>
      <c r="F107" s="14" t="s">
        <v>235</v>
      </c>
      <c r="G107" s="14" t="s">
        <v>236</v>
      </c>
      <c r="H107" s="26">
        <v>2901.54</v>
      </c>
      <c r="I107" s="26">
        <v>2901.54</v>
      </c>
      <c r="J107" s="26">
        <v>725.39</v>
      </c>
      <c r="K107" s="26"/>
      <c r="L107" s="26">
        <v>2176.15</v>
      </c>
      <c r="M107" s="26"/>
      <c r="N107" s="26"/>
      <c r="O107" s="26"/>
      <c r="P107" s="26"/>
      <c r="Q107" s="26"/>
      <c r="R107" s="26"/>
      <c r="S107" s="26"/>
      <c r="T107" s="26"/>
      <c r="U107" s="26"/>
      <c r="V107" s="26"/>
      <c r="W107" s="26"/>
    </row>
    <row r="108" ht="31.4" customHeight="true" spans="1:23">
      <c r="A108" s="14" t="s">
        <v>53</v>
      </c>
      <c r="B108" s="14"/>
      <c r="C108" s="14"/>
      <c r="D108" s="14"/>
      <c r="E108" s="14"/>
      <c r="F108" s="14"/>
      <c r="G108" s="14"/>
      <c r="H108" s="26">
        <v>4921354.27</v>
      </c>
      <c r="I108" s="26">
        <v>4921354.27</v>
      </c>
      <c r="J108" s="26">
        <v>1228346.19</v>
      </c>
      <c r="K108" s="26"/>
      <c r="L108" s="26">
        <v>3693008.08</v>
      </c>
      <c r="M108" s="26"/>
      <c r="N108" s="26"/>
      <c r="O108" s="26"/>
      <c r="P108" s="26"/>
      <c r="Q108" s="26"/>
      <c r="R108" s="26"/>
      <c r="S108" s="26"/>
      <c r="T108" s="26"/>
      <c r="U108" s="26"/>
      <c r="V108" s="26"/>
      <c r="W108" s="26"/>
    </row>
    <row r="109" ht="31.4" customHeight="true" spans="1:23">
      <c r="A109" s="113" t="s">
        <v>53</v>
      </c>
      <c r="B109" s="109" t="s">
        <v>274</v>
      </c>
      <c r="C109" s="14" t="s">
        <v>179</v>
      </c>
      <c r="D109" s="14" t="s">
        <v>90</v>
      </c>
      <c r="E109" s="14" t="s">
        <v>91</v>
      </c>
      <c r="F109" s="14" t="s">
        <v>180</v>
      </c>
      <c r="G109" s="14" t="s">
        <v>181</v>
      </c>
      <c r="H109" s="26">
        <v>839374.2</v>
      </c>
      <c r="I109" s="26">
        <v>839374.2</v>
      </c>
      <c r="J109" s="26">
        <v>209843.55</v>
      </c>
      <c r="K109" s="26"/>
      <c r="L109" s="26">
        <v>629530.65</v>
      </c>
      <c r="M109" s="26"/>
      <c r="N109" s="26"/>
      <c r="O109" s="26"/>
      <c r="P109" s="26"/>
      <c r="Q109" s="26"/>
      <c r="R109" s="26"/>
      <c r="S109" s="26"/>
      <c r="T109" s="26"/>
      <c r="U109" s="26"/>
      <c r="V109" s="26"/>
      <c r="W109" s="26"/>
    </row>
    <row r="110" ht="31.4" customHeight="true" spans="1:23">
      <c r="A110" s="113" t="s">
        <v>53</v>
      </c>
      <c r="B110" s="109" t="s">
        <v>274</v>
      </c>
      <c r="C110" s="14" t="s">
        <v>179</v>
      </c>
      <c r="D110" s="14" t="s">
        <v>90</v>
      </c>
      <c r="E110" s="14" t="s">
        <v>91</v>
      </c>
      <c r="F110" s="14" t="s">
        <v>182</v>
      </c>
      <c r="G110" s="14" t="s">
        <v>183</v>
      </c>
      <c r="H110" s="26">
        <v>1370514.6</v>
      </c>
      <c r="I110" s="26">
        <v>1370514.6</v>
      </c>
      <c r="J110" s="26">
        <v>342628.65</v>
      </c>
      <c r="K110" s="26"/>
      <c r="L110" s="26">
        <v>1027885.95</v>
      </c>
      <c r="M110" s="26"/>
      <c r="N110" s="26"/>
      <c r="O110" s="26"/>
      <c r="P110" s="26"/>
      <c r="Q110" s="26"/>
      <c r="R110" s="26"/>
      <c r="S110" s="26"/>
      <c r="T110" s="26"/>
      <c r="U110" s="26"/>
      <c r="V110" s="26"/>
      <c r="W110" s="26"/>
    </row>
    <row r="111" ht="31.4" customHeight="true" spans="1:23">
      <c r="A111" s="113" t="s">
        <v>53</v>
      </c>
      <c r="B111" s="109" t="s">
        <v>274</v>
      </c>
      <c r="C111" s="14" t="s">
        <v>179</v>
      </c>
      <c r="D111" s="14" t="s">
        <v>90</v>
      </c>
      <c r="E111" s="14" t="s">
        <v>91</v>
      </c>
      <c r="F111" s="14" t="s">
        <v>184</v>
      </c>
      <c r="G111" s="14" t="s">
        <v>185</v>
      </c>
      <c r="H111" s="26">
        <v>77822.85</v>
      </c>
      <c r="I111" s="26">
        <v>77822.85</v>
      </c>
      <c r="J111" s="26">
        <v>19455.71</v>
      </c>
      <c r="K111" s="26"/>
      <c r="L111" s="26">
        <v>58367.14</v>
      </c>
      <c r="M111" s="26"/>
      <c r="N111" s="26"/>
      <c r="O111" s="26"/>
      <c r="P111" s="26"/>
      <c r="Q111" s="26"/>
      <c r="R111" s="26"/>
      <c r="S111" s="26"/>
      <c r="T111" s="26"/>
      <c r="U111" s="26"/>
      <c r="V111" s="26"/>
      <c r="W111" s="26"/>
    </row>
    <row r="112" ht="31.4" customHeight="true" spans="1:23">
      <c r="A112" s="113" t="s">
        <v>53</v>
      </c>
      <c r="B112" s="109" t="s">
        <v>275</v>
      </c>
      <c r="C112" s="14" t="s">
        <v>187</v>
      </c>
      <c r="D112" s="14" t="s">
        <v>106</v>
      </c>
      <c r="E112" s="14" t="s">
        <v>107</v>
      </c>
      <c r="F112" s="14" t="s">
        <v>188</v>
      </c>
      <c r="G112" s="14" t="s">
        <v>189</v>
      </c>
      <c r="H112" s="26">
        <v>374072.48</v>
      </c>
      <c r="I112" s="26">
        <v>374072.48</v>
      </c>
      <c r="J112" s="26">
        <v>93518.12</v>
      </c>
      <c r="K112" s="26"/>
      <c r="L112" s="26">
        <v>280554.36</v>
      </c>
      <c r="M112" s="26"/>
      <c r="N112" s="26"/>
      <c r="O112" s="26"/>
      <c r="P112" s="26"/>
      <c r="Q112" s="26"/>
      <c r="R112" s="26"/>
      <c r="S112" s="26"/>
      <c r="T112" s="26"/>
      <c r="U112" s="26"/>
      <c r="V112" s="26"/>
      <c r="W112" s="26"/>
    </row>
    <row r="113" ht="31.4" customHeight="true" spans="1:23">
      <c r="A113" s="113" t="s">
        <v>53</v>
      </c>
      <c r="B113" s="109" t="s">
        <v>275</v>
      </c>
      <c r="C113" s="14" t="s">
        <v>187</v>
      </c>
      <c r="D113" s="14" t="s">
        <v>110</v>
      </c>
      <c r="E113" s="14" t="s">
        <v>109</v>
      </c>
      <c r="F113" s="14" t="s">
        <v>190</v>
      </c>
      <c r="G113" s="14" t="s">
        <v>191</v>
      </c>
      <c r="H113" s="26">
        <v>4511.01</v>
      </c>
      <c r="I113" s="26">
        <v>4511.01</v>
      </c>
      <c r="J113" s="26">
        <v>1127.76</v>
      </c>
      <c r="K113" s="26"/>
      <c r="L113" s="26">
        <v>3383.25</v>
      </c>
      <c r="M113" s="26"/>
      <c r="N113" s="26"/>
      <c r="O113" s="26"/>
      <c r="P113" s="26"/>
      <c r="Q113" s="26"/>
      <c r="R113" s="26"/>
      <c r="S113" s="26"/>
      <c r="T113" s="26"/>
      <c r="U113" s="26"/>
      <c r="V113" s="26"/>
      <c r="W113" s="26"/>
    </row>
    <row r="114" ht="31.4" customHeight="true" spans="1:23">
      <c r="A114" s="113" t="s">
        <v>53</v>
      </c>
      <c r="B114" s="109" t="s">
        <v>275</v>
      </c>
      <c r="C114" s="14" t="s">
        <v>187</v>
      </c>
      <c r="D114" s="14" t="s">
        <v>115</v>
      </c>
      <c r="E114" s="14" t="s">
        <v>116</v>
      </c>
      <c r="F114" s="14" t="s">
        <v>192</v>
      </c>
      <c r="G114" s="14" t="s">
        <v>193</v>
      </c>
      <c r="H114" s="26">
        <v>201063.96</v>
      </c>
      <c r="I114" s="26">
        <v>201063.96</v>
      </c>
      <c r="J114" s="26">
        <v>50265.99</v>
      </c>
      <c r="K114" s="26"/>
      <c r="L114" s="26">
        <v>150797.97</v>
      </c>
      <c r="M114" s="26"/>
      <c r="N114" s="26"/>
      <c r="O114" s="26"/>
      <c r="P114" s="26"/>
      <c r="Q114" s="26"/>
      <c r="R114" s="26"/>
      <c r="S114" s="26"/>
      <c r="T114" s="26"/>
      <c r="U114" s="26"/>
      <c r="V114" s="26"/>
      <c r="W114" s="26"/>
    </row>
    <row r="115" ht="31.4" customHeight="true" spans="1:23">
      <c r="A115" s="113" t="s">
        <v>53</v>
      </c>
      <c r="B115" s="109" t="s">
        <v>275</v>
      </c>
      <c r="C115" s="14" t="s">
        <v>187</v>
      </c>
      <c r="D115" s="14" t="s">
        <v>119</v>
      </c>
      <c r="E115" s="14" t="s">
        <v>120</v>
      </c>
      <c r="F115" s="14" t="s">
        <v>194</v>
      </c>
      <c r="G115" s="14" t="s">
        <v>195</v>
      </c>
      <c r="H115" s="26">
        <v>93518.12</v>
      </c>
      <c r="I115" s="26">
        <v>93518.12</v>
      </c>
      <c r="J115" s="26">
        <v>23379.53</v>
      </c>
      <c r="K115" s="26"/>
      <c r="L115" s="26">
        <v>70138.59</v>
      </c>
      <c r="M115" s="26"/>
      <c r="N115" s="26"/>
      <c r="O115" s="26"/>
      <c r="P115" s="26"/>
      <c r="Q115" s="26"/>
      <c r="R115" s="26"/>
      <c r="S115" s="26"/>
      <c r="T115" s="26"/>
      <c r="U115" s="26"/>
      <c r="V115" s="26"/>
      <c r="W115" s="26"/>
    </row>
    <row r="116" ht="31.4" customHeight="true" spans="1:23">
      <c r="A116" s="113" t="s">
        <v>53</v>
      </c>
      <c r="B116" s="109" t="s">
        <v>275</v>
      </c>
      <c r="C116" s="14" t="s">
        <v>187</v>
      </c>
      <c r="D116" s="14" t="s">
        <v>121</v>
      </c>
      <c r="E116" s="14" t="s">
        <v>122</v>
      </c>
      <c r="F116" s="14" t="s">
        <v>190</v>
      </c>
      <c r="G116" s="14" t="s">
        <v>191</v>
      </c>
      <c r="H116" s="26">
        <v>5760</v>
      </c>
      <c r="I116" s="26">
        <v>5760</v>
      </c>
      <c r="J116" s="26">
        <v>5760</v>
      </c>
      <c r="K116" s="26"/>
      <c r="L116" s="26"/>
      <c r="M116" s="26"/>
      <c r="N116" s="26"/>
      <c r="O116" s="26"/>
      <c r="P116" s="26"/>
      <c r="Q116" s="26"/>
      <c r="R116" s="26"/>
      <c r="S116" s="26"/>
      <c r="T116" s="26"/>
      <c r="U116" s="26"/>
      <c r="V116" s="26"/>
      <c r="W116" s="26"/>
    </row>
    <row r="117" ht="31.4" customHeight="true" spans="1:23">
      <c r="A117" s="113" t="s">
        <v>53</v>
      </c>
      <c r="B117" s="109" t="s">
        <v>276</v>
      </c>
      <c r="C117" s="14" t="s">
        <v>128</v>
      </c>
      <c r="D117" s="14" t="s">
        <v>127</v>
      </c>
      <c r="E117" s="14" t="s">
        <v>128</v>
      </c>
      <c r="F117" s="14" t="s">
        <v>197</v>
      </c>
      <c r="G117" s="14" t="s">
        <v>128</v>
      </c>
      <c r="H117" s="26">
        <v>283770.74</v>
      </c>
      <c r="I117" s="26">
        <v>283770.74</v>
      </c>
      <c r="J117" s="26">
        <v>70942.69</v>
      </c>
      <c r="K117" s="26"/>
      <c r="L117" s="26">
        <v>212828.05</v>
      </c>
      <c r="M117" s="26"/>
      <c r="N117" s="26"/>
      <c r="O117" s="26"/>
      <c r="P117" s="26"/>
      <c r="Q117" s="26"/>
      <c r="R117" s="26"/>
      <c r="S117" s="26"/>
      <c r="T117" s="26"/>
      <c r="U117" s="26"/>
      <c r="V117" s="26"/>
      <c r="W117" s="26"/>
    </row>
    <row r="118" ht="31.4" customHeight="true" spans="1:23">
      <c r="A118" s="113" t="s">
        <v>53</v>
      </c>
      <c r="B118" s="109" t="s">
        <v>277</v>
      </c>
      <c r="C118" s="14" t="s">
        <v>199</v>
      </c>
      <c r="D118" s="14" t="s">
        <v>90</v>
      </c>
      <c r="E118" s="14" t="s">
        <v>91</v>
      </c>
      <c r="F118" s="14" t="s">
        <v>200</v>
      </c>
      <c r="G118" s="14" t="s">
        <v>201</v>
      </c>
      <c r="H118" s="26">
        <v>1716</v>
      </c>
      <c r="I118" s="26">
        <v>1716</v>
      </c>
      <c r="J118" s="26">
        <v>429</v>
      </c>
      <c r="K118" s="26"/>
      <c r="L118" s="26">
        <v>1287</v>
      </c>
      <c r="M118" s="26"/>
      <c r="N118" s="26"/>
      <c r="O118" s="26"/>
      <c r="P118" s="26"/>
      <c r="Q118" s="26"/>
      <c r="R118" s="26"/>
      <c r="S118" s="26"/>
      <c r="T118" s="26"/>
      <c r="U118" s="26"/>
      <c r="V118" s="26"/>
      <c r="W118" s="26"/>
    </row>
    <row r="119" ht="31.4" customHeight="true" spans="1:23">
      <c r="A119" s="113" t="s">
        <v>53</v>
      </c>
      <c r="B119" s="109" t="s">
        <v>278</v>
      </c>
      <c r="C119" s="14" t="s">
        <v>203</v>
      </c>
      <c r="D119" s="14" t="s">
        <v>90</v>
      </c>
      <c r="E119" s="14" t="s">
        <v>91</v>
      </c>
      <c r="F119" s="14" t="s">
        <v>204</v>
      </c>
      <c r="G119" s="14" t="s">
        <v>205</v>
      </c>
      <c r="H119" s="26">
        <v>28129.64</v>
      </c>
      <c r="I119" s="26">
        <v>28129.64</v>
      </c>
      <c r="J119" s="26"/>
      <c r="K119" s="26"/>
      <c r="L119" s="26">
        <v>28129.64</v>
      </c>
      <c r="M119" s="26"/>
      <c r="N119" s="26"/>
      <c r="O119" s="26"/>
      <c r="P119" s="26"/>
      <c r="Q119" s="26"/>
      <c r="R119" s="26"/>
      <c r="S119" s="26"/>
      <c r="T119" s="26"/>
      <c r="U119" s="26"/>
      <c r="V119" s="26"/>
      <c r="W119" s="26"/>
    </row>
    <row r="120" ht="31.4" customHeight="true" spans="1:23">
      <c r="A120" s="113" t="s">
        <v>53</v>
      </c>
      <c r="B120" s="109" t="s">
        <v>279</v>
      </c>
      <c r="C120" s="14" t="s">
        <v>158</v>
      </c>
      <c r="D120" s="14" t="s">
        <v>90</v>
      </c>
      <c r="E120" s="14" t="s">
        <v>91</v>
      </c>
      <c r="F120" s="14" t="s">
        <v>207</v>
      </c>
      <c r="G120" s="14" t="s">
        <v>158</v>
      </c>
      <c r="H120" s="26">
        <v>27820</v>
      </c>
      <c r="I120" s="26">
        <v>27820</v>
      </c>
      <c r="J120" s="26">
        <v>6955</v>
      </c>
      <c r="K120" s="26"/>
      <c r="L120" s="26">
        <v>20865</v>
      </c>
      <c r="M120" s="26"/>
      <c r="N120" s="26"/>
      <c r="O120" s="26"/>
      <c r="P120" s="26"/>
      <c r="Q120" s="26"/>
      <c r="R120" s="26"/>
      <c r="S120" s="26"/>
      <c r="T120" s="26"/>
      <c r="U120" s="26"/>
      <c r="V120" s="26"/>
      <c r="W120" s="26"/>
    </row>
    <row r="121" ht="31.4" customHeight="true" spans="1:23">
      <c r="A121" s="113" t="s">
        <v>53</v>
      </c>
      <c r="B121" s="109" t="s">
        <v>280</v>
      </c>
      <c r="C121" s="14" t="s">
        <v>209</v>
      </c>
      <c r="D121" s="14" t="s">
        <v>90</v>
      </c>
      <c r="E121" s="14" t="s">
        <v>91</v>
      </c>
      <c r="F121" s="14" t="s">
        <v>210</v>
      </c>
      <c r="G121" s="14" t="s">
        <v>211</v>
      </c>
      <c r="H121" s="26">
        <v>197190</v>
      </c>
      <c r="I121" s="26">
        <v>197190</v>
      </c>
      <c r="J121" s="26">
        <v>49297.5</v>
      </c>
      <c r="K121" s="26"/>
      <c r="L121" s="26">
        <v>147892.5</v>
      </c>
      <c r="M121" s="26"/>
      <c r="N121" s="26"/>
      <c r="O121" s="26"/>
      <c r="P121" s="26"/>
      <c r="Q121" s="26"/>
      <c r="R121" s="26"/>
      <c r="S121" s="26"/>
      <c r="T121" s="26"/>
      <c r="U121" s="26"/>
      <c r="V121" s="26"/>
      <c r="W121" s="26"/>
    </row>
    <row r="122" ht="31.4" customHeight="true" spans="1:23">
      <c r="A122" s="113" t="s">
        <v>53</v>
      </c>
      <c r="B122" s="109" t="s">
        <v>281</v>
      </c>
      <c r="C122" s="14" t="s">
        <v>213</v>
      </c>
      <c r="D122" s="14" t="s">
        <v>90</v>
      </c>
      <c r="E122" s="14" t="s">
        <v>91</v>
      </c>
      <c r="F122" s="14" t="s">
        <v>214</v>
      </c>
      <c r="G122" s="14" t="s">
        <v>213</v>
      </c>
      <c r="H122" s="26">
        <v>52394.26</v>
      </c>
      <c r="I122" s="26">
        <v>52394.26</v>
      </c>
      <c r="J122" s="26">
        <v>13098.57</v>
      </c>
      <c r="K122" s="26"/>
      <c r="L122" s="26">
        <v>39295.69</v>
      </c>
      <c r="M122" s="26"/>
      <c r="N122" s="26"/>
      <c r="O122" s="26"/>
      <c r="P122" s="26"/>
      <c r="Q122" s="26"/>
      <c r="R122" s="26"/>
      <c r="S122" s="26"/>
      <c r="T122" s="26"/>
      <c r="U122" s="26"/>
      <c r="V122" s="26"/>
      <c r="W122" s="26"/>
    </row>
    <row r="123" ht="31.4" customHeight="true" spans="1:23">
      <c r="A123" s="113" t="s">
        <v>53</v>
      </c>
      <c r="B123" s="109" t="s">
        <v>282</v>
      </c>
      <c r="C123" s="14" t="s">
        <v>216</v>
      </c>
      <c r="D123" s="14" t="s">
        <v>90</v>
      </c>
      <c r="E123" s="14" t="s">
        <v>91</v>
      </c>
      <c r="F123" s="14" t="s">
        <v>217</v>
      </c>
      <c r="G123" s="14" t="s">
        <v>218</v>
      </c>
      <c r="H123" s="26">
        <v>70299.96</v>
      </c>
      <c r="I123" s="26">
        <v>70299.96</v>
      </c>
      <c r="J123" s="26">
        <v>17574.99</v>
      </c>
      <c r="K123" s="26"/>
      <c r="L123" s="26">
        <v>52724.97</v>
      </c>
      <c r="M123" s="26"/>
      <c r="N123" s="26"/>
      <c r="O123" s="26"/>
      <c r="P123" s="26"/>
      <c r="Q123" s="26"/>
      <c r="R123" s="26"/>
      <c r="S123" s="26"/>
      <c r="T123" s="26"/>
      <c r="U123" s="26"/>
      <c r="V123" s="26"/>
      <c r="W123" s="26"/>
    </row>
    <row r="124" ht="31.4" customHeight="true" spans="1:23">
      <c r="A124" s="113" t="s">
        <v>53</v>
      </c>
      <c r="B124" s="109" t="s">
        <v>282</v>
      </c>
      <c r="C124" s="14" t="s">
        <v>216</v>
      </c>
      <c r="D124" s="14" t="s">
        <v>90</v>
      </c>
      <c r="E124" s="14" t="s">
        <v>91</v>
      </c>
      <c r="F124" s="14" t="s">
        <v>248</v>
      </c>
      <c r="G124" s="14" t="s">
        <v>249</v>
      </c>
      <c r="H124" s="26">
        <v>15000</v>
      </c>
      <c r="I124" s="26">
        <v>15000</v>
      </c>
      <c r="J124" s="26">
        <v>3750</v>
      </c>
      <c r="K124" s="26"/>
      <c r="L124" s="26">
        <v>11250</v>
      </c>
      <c r="M124" s="26"/>
      <c r="N124" s="26"/>
      <c r="O124" s="26"/>
      <c r="P124" s="26"/>
      <c r="Q124" s="26"/>
      <c r="R124" s="26"/>
      <c r="S124" s="26"/>
      <c r="T124" s="26"/>
      <c r="U124" s="26"/>
      <c r="V124" s="26"/>
      <c r="W124" s="26"/>
    </row>
    <row r="125" ht="31.4" customHeight="true" spans="1:23">
      <c r="A125" s="113" t="s">
        <v>53</v>
      </c>
      <c r="B125" s="109" t="s">
        <v>282</v>
      </c>
      <c r="C125" s="14" t="s">
        <v>216</v>
      </c>
      <c r="D125" s="14" t="s">
        <v>90</v>
      </c>
      <c r="E125" s="14" t="s">
        <v>91</v>
      </c>
      <c r="F125" s="14" t="s">
        <v>219</v>
      </c>
      <c r="G125" s="14" t="s">
        <v>220</v>
      </c>
      <c r="H125" s="26">
        <v>7937.69</v>
      </c>
      <c r="I125" s="26">
        <v>7937.69</v>
      </c>
      <c r="J125" s="26">
        <v>1984.42</v>
      </c>
      <c r="K125" s="26"/>
      <c r="L125" s="26">
        <v>5953.27</v>
      </c>
      <c r="M125" s="26"/>
      <c r="N125" s="26"/>
      <c r="O125" s="26"/>
      <c r="P125" s="26"/>
      <c r="Q125" s="26"/>
      <c r="R125" s="26"/>
      <c r="S125" s="26"/>
      <c r="T125" s="26"/>
      <c r="U125" s="26"/>
      <c r="V125" s="26"/>
      <c r="W125" s="26"/>
    </row>
    <row r="126" ht="31.4" customHeight="true" spans="1:23">
      <c r="A126" s="113" t="s">
        <v>53</v>
      </c>
      <c r="B126" s="109" t="s">
        <v>282</v>
      </c>
      <c r="C126" s="14" t="s">
        <v>216</v>
      </c>
      <c r="D126" s="14" t="s">
        <v>90</v>
      </c>
      <c r="E126" s="14" t="s">
        <v>91</v>
      </c>
      <c r="F126" s="14" t="s">
        <v>221</v>
      </c>
      <c r="G126" s="14" t="s">
        <v>222</v>
      </c>
      <c r="H126" s="26">
        <v>5000</v>
      </c>
      <c r="I126" s="26">
        <v>5000</v>
      </c>
      <c r="J126" s="26">
        <v>1250</v>
      </c>
      <c r="K126" s="26"/>
      <c r="L126" s="26">
        <v>3750</v>
      </c>
      <c r="M126" s="26"/>
      <c r="N126" s="26"/>
      <c r="O126" s="26"/>
      <c r="P126" s="26"/>
      <c r="Q126" s="26"/>
      <c r="R126" s="26"/>
      <c r="S126" s="26"/>
      <c r="T126" s="26"/>
      <c r="U126" s="26"/>
      <c r="V126" s="26"/>
      <c r="W126" s="26"/>
    </row>
    <row r="127" ht="31.4" customHeight="true" spans="1:23">
      <c r="A127" s="113" t="s">
        <v>53</v>
      </c>
      <c r="B127" s="109" t="s">
        <v>282</v>
      </c>
      <c r="C127" s="14" t="s">
        <v>216</v>
      </c>
      <c r="D127" s="14" t="s">
        <v>90</v>
      </c>
      <c r="E127" s="14" t="s">
        <v>91</v>
      </c>
      <c r="F127" s="14" t="s">
        <v>252</v>
      </c>
      <c r="G127" s="14" t="s">
        <v>253</v>
      </c>
      <c r="H127" s="26">
        <v>12000</v>
      </c>
      <c r="I127" s="26">
        <v>12000</v>
      </c>
      <c r="J127" s="26">
        <v>3000</v>
      </c>
      <c r="K127" s="26"/>
      <c r="L127" s="26">
        <v>9000</v>
      </c>
      <c r="M127" s="26"/>
      <c r="N127" s="26"/>
      <c r="O127" s="26"/>
      <c r="P127" s="26"/>
      <c r="Q127" s="26"/>
      <c r="R127" s="26"/>
      <c r="S127" s="26"/>
      <c r="T127" s="26"/>
      <c r="U127" s="26"/>
      <c r="V127" s="26"/>
      <c r="W127" s="26"/>
    </row>
    <row r="128" ht="31.4" customHeight="true" spans="1:23">
      <c r="A128" s="113" t="s">
        <v>53</v>
      </c>
      <c r="B128" s="109" t="s">
        <v>282</v>
      </c>
      <c r="C128" s="14" t="s">
        <v>216</v>
      </c>
      <c r="D128" s="14" t="s">
        <v>90</v>
      </c>
      <c r="E128" s="14" t="s">
        <v>91</v>
      </c>
      <c r="F128" s="14" t="s">
        <v>225</v>
      </c>
      <c r="G128" s="14" t="s">
        <v>226</v>
      </c>
      <c r="H128" s="26">
        <v>2000</v>
      </c>
      <c r="I128" s="26">
        <v>2000</v>
      </c>
      <c r="J128" s="26">
        <v>500</v>
      </c>
      <c r="K128" s="26"/>
      <c r="L128" s="26">
        <v>1500</v>
      </c>
      <c r="M128" s="26"/>
      <c r="N128" s="26"/>
      <c r="O128" s="26"/>
      <c r="P128" s="26"/>
      <c r="Q128" s="26"/>
      <c r="R128" s="26"/>
      <c r="S128" s="26"/>
      <c r="T128" s="26"/>
      <c r="U128" s="26"/>
      <c r="V128" s="26"/>
      <c r="W128" s="26"/>
    </row>
    <row r="129" ht="31.4" customHeight="true" spans="1:23">
      <c r="A129" s="113" t="s">
        <v>53</v>
      </c>
      <c r="B129" s="109" t="s">
        <v>282</v>
      </c>
      <c r="C129" s="14" t="s">
        <v>216</v>
      </c>
      <c r="D129" s="14" t="s">
        <v>90</v>
      </c>
      <c r="E129" s="14" t="s">
        <v>91</v>
      </c>
      <c r="F129" s="14" t="s">
        <v>227</v>
      </c>
      <c r="G129" s="14" t="s">
        <v>228</v>
      </c>
      <c r="H129" s="26">
        <v>8000</v>
      </c>
      <c r="I129" s="26">
        <v>8000</v>
      </c>
      <c r="J129" s="26">
        <v>2000</v>
      </c>
      <c r="K129" s="26"/>
      <c r="L129" s="26">
        <v>6000</v>
      </c>
      <c r="M129" s="26"/>
      <c r="N129" s="26"/>
      <c r="O129" s="26"/>
      <c r="P129" s="26"/>
      <c r="Q129" s="26"/>
      <c r="R129" s="26"/>
      <c r="S129" s="26"/>
      <c r="T129" s="26"/>
      <c r="U129" s="26"/>
      <c r="V129" s="26"/>
      <c r="W129" s="26"/>
    </row>
    <row r="130" ht="31.4" customHeight="true" spans="1:23">
      <c r="A130" s="113" t="s">
        <v>53</v>
      </c>
      <c r="B130" s="109" t="s">
        <v>282</v>
      </c>
      <c r="C130" s="14" t="s">
        <v>216</v>
      </c>
      <c r="D130" s="14" t="s">
        <v>90</v>
      </c>
      <c r="E130" s="14" t="s">
        <v>91</v>
      </c>
      <c r="F130" s="14" t="s">
        <v>231</v>
      </c>
      <c r="G130" s="14" t="s">
        <v>232</v>
      </c>
      <c r="H130" s="26">
        <v>1000</v>
      </c>
      <c r="I130" s="26">
        <v>1000</v>
      </c>
      <c r="J130" s="26">
        <v>250</v>
      </c>
      <c r="K130" s="26"/>
      <c r="L130" s="26">
        <v>750</v>
      </c>
      <c r="M130" s="26"/>
      <c r="N130" s="26"/>
      <c r="O130" s="26"/>
      <c r="P130" s="26"/>
      <c r="Q130" s="26"/>
      <c r="R130" s="26"/>
      <c r="S130" s="26"/>
      <c r="T130" s="26"/>
      <c r="U130" s="26"/>
      <c r="V130" s="26"/>
      <c r="W130" s="26"/>
    </row>
    <row r="131" ht="31.4" customHeight="true" spans="1:23">
      <c r="A131" s="113" t="s">
        <v>53</v>
      </c>
      <c r="B131" s="109" t="s">
        <v>282</v>
      </c>
      <c r="C131" s="14" t="s">
        <v>216</v>
      </c>
      <c r="D131" s="14" t="s">
        <v>90</v>
      </c>
      <c r="E131" s="14" t="s">
        <v>91</v>
      </c>
      <c r="F131" s="14" t="s">
        <v>233</v>
      </c>
      <c r="G131" s="14" t="s">
        <v>234</v>
      </c>
      <c r="H131" s="26">
        <v>52394.26</v>
      </c>
      <c r="I131" s="26">
        <v>52394.26</v>
      </c>
      <c r="J131" s="26">
        <v>13098.57</v>
      </c>
      <c r="K131" s="26"/>
      <c r="L131" s="26">
        <v>39295.69</v>
      </c>
      <c r="M131" s="26"/>
      <c r="N131" s="26"/>
      <c r="O131" s="26"/>
      <c r="P131" s="26"/>
      <c r="Q131" s="26"/>
      <c r="R131" s="26"/>
      <c r="S131" s="26"/>
      <c r="T131" s="26"/>
      <c r="U131" s="26"/>
      <c r="V131" s="26"/>
      <c r="W131" s="26"/>
    </row>
    <row r="132" ht="31.4" customHeight="true" spans="1:23">
      <c r="A132" s="113" t="s">
        <v>53</v>
      </c>
      <c r="B132" s="109" t="s">
        <v>282</v>
      </c>
      <c r="C132" s="14" t="s">
        <v>216</v>
      </c>
      <c r="D132" s="14" t="s">
        <v>90</v>
      </c>
      <c r="E132" s="14" t="s">
        <v>91</v>
      </c>
      <c r="F132" s="14" t="s">
        <v>210</v>
      </c>
      <c r="G132" s="14" t="s">
        <v>211</v>
      </c>
      <c r="H132" s="26">
        <v>18780</v>
      </c>
      <c r="I132" s="26">
        <v>18780</v>
      </c>
      <c r="J132" s="26">
        <v>4695</v>
      </c>
      <c r="K132" s="26"/>
      <c r="L132" s="26">
        <v>14085</v>
      </c>
      <c r="M132" s="26"/>
      <c r="N132" s="26"/>
      <c r="O132" s="26"/>
      <c r="P132" s="26"/>
      <c r="Q132" s="26"/>
      <c r="R132" s="26"/>
      <c r="S132" s="26"/>
      <c r="T132" s="26"/>
      <c r="U132" s="26"/>
      <c r="V132" s="26"/>
      <c r="W132" s="26"/>
    </row>
    <row r="133" ht="31.4" customHeight="true" spans="1:23">
      <c r="A133" s="113" t="s">
        <v>53</v>
      </c>
      <c r="B133" s="109" t="s">
        <v>282</v>
      </c>
      <c r="C133" s="14" t="s">
        <v>216</v>
      </c>
      <c r="D133" s="14" t="s">
        <v>90</v>
      </c>
      <c r="E133" s="14" t="s">
        <v>91</v>
      </c>
      <c r="F133" s="14" t="s">
        <v>235</v>
      </c>
      <c r="G133" s="14" t="s">
        <v>236</v>
      </c>
      <c r="H133" s="26">
        <v>46354.58</v>
      </c>
      <c r="I133" s="26">
        <v>46354.58</v>
      </c>
      <c r="J133" s="26">
        <v>11588.65</v>
      </c>
      <c r="K133" s="26"/>
      <c r="L133" s="26">
        <v>34765.93</v>
      </c>
      <c r="M133" s="26"/>
      <c r="N133" s="26"/>
      <c r="O133" s="26"/>
      <c r="P133" s="26"/>
      <c r="Q133" s="26"/>
      <c r="R133" s="26"/>
      <c r="S133" s="26"/>
      <c r="T133" s="26"/>
      <c r="U133" s="26"/>
      <c r="V133" s="26"/>
      <c r="W133" s="26"/>
    </row>
    <row r="134" ht="31.4" customHeight="true" spans="1:23">
      <c r="A134" s="113" t="s">
        <v>53</v>
      </c>
      <c r="B134" s="109" t="s">
        <v>283</v>
      </c>
      <c r="C134" s="14" t="s">
        <v>238</v>
      </c>
      <c r="D134" s="14" t="s">
        <v>90</v>
      </c>
      <c r="E134" s="14" t="s">
        <v>91</v>
      </c>
      <c r="F134" s="14" t="s">
        <v>184</v>
      </c>
      <c r="G134" s="14" t="s">
        <v>185</v>
      </c>
      <c r="H134" s="26">
        <v>470862</v>
      </c>
      <c r="I134" s="26">
        <v>470862</v>
      </c>
      <c r="J134" s="26">
        <v>117715.5</v>
      </c>
      <c r="K134" s="26"/>
      <c r="L134" s="26">
        <v>353146.5</v>
      </c>
      <c r="M134" s="26"/>
      <c r="N134" s="26"/>
      <c r="O134" s="26"/>
      <c r="P134" s="26"/>
      <c r="Q134" s="26"/>
      <c r="R134" s="26"/>
      <c r="S134" s="26"/>
      <c r="T134" s="26"/>
      <c r="U134" s="26"/>
      <c r="V134" s="26"/>
      <c r="W134" s="26"/>
    </row>
    <row r="135" ht="31.4" customHeight="true" spans="1:23">
      <c r="A135" s="113" t="s">
        <v>53</v>
      </c>
      <c r="B135" s="109" t="s">
        <v>284</v>
      </c>
      <c r="C135" s="14" t="s">
        <v>267</v>
      </c>
      <c r="D135" s="14" t="s">
        <v>94</v>
      </c>
      <c r="E135" s="14" t="s">
        <v>95</v>
      </c>
      <c r="F135" s="14" t="s">
        <v>180</v>
      </c>
      <c r="G135" s="14" t="s">
        <v>181</v>
      </c>
      <c r="H135" s="26">
        <v>160440</v>
      </c>
      <c r="I135" s="26">
        <v>160440</v>
      </c>
      <c r="J135" s="26">
        <v>40110</v>
      </c>
      <c r="K135" s="26"/>
      <c r="L135" s="26">
        <v>120330</v>
      </c>
      <c r="M135" s="26"/>
      <c r="N135" s="26"/>
      <c r="O135" s="26"/>
      <c r="P135" s="26"/>
      <c r="Q135" s="26"/>
      <c r="R135" s="26"/>
      <c r="S135" s="26"/>
      <c r="T135" s="26"/>
      <c r="U135" s="26"/>
      <c r="V135" s="26"/>
      <c r="W135" s="26"/>
    </row>
    <row r="136" ht="31.4" customHeight="true" spans="1:23">
      <c r="A136" s="113" t="s">
        <v>53</v>
      </c>
      <c r="B136" s="109" t="s">
        <v>284</v>
      </c>
      <c r="C136" s="14" t="s">
        <v>267</v>
      </c>
      <c r="D136" s="14" t="s">
        <v>94</v>
      </c>
      <c r="E136" s="14" t="s">
        <v>95</v>
      </c>
      <c r="F136" s="14" t="s">
        <v>182</v>
      </c>
      <c r="G136" s="14" t="s">
        <v>183</v>
      </c>
      <c r="H136" s="26">
        <v>19680</v>
      </c>
      <c r="I136" s="26">
        <v>19680</v>
      </c>
      <c r="J136" s="26">
        <v>4920</v>
      </c>
      <c r="K136" s="26"/>
      <c r="L136" s="26">
        <v>14760</v>
      </c>
      <c r="M136" s="26"/>
      <c r="N136" s="26"/>
      <c r="O136" s="26"/>
      <c r="P136" s="26"/>
      <c r="Q136" s="26"/>
      <c r="R136" s="26"/>
      <c r="S136" s="26"/>
      <c r="T136" s="26"/>
      <c r="U136" s="26"/>
      <c r="V136" s="26"/>
      <c r="W136" s="26"/>
    </row>
    <row r="137" ht="31.4" customHeight="true" spans="1:23">
      <c r="A137" s="113" t="s">
        <v>53</v>
      </c>
      <c r="B137" s="109" t="s">
        <v>284</v>
      </c>
      <c r="C137" s="14" t="s">
        <v>267</v>
      </c>
      <c r="D137" s="14" t="s">
        <v>94</v>
      </c>
      <c r="E137" s="14" t="s">
        <v>95</v>
      </c>
      <c r="F137" s="14" t="s">
        <v>184</v>
      </c>
      <c r="G137" s="14" t="s">
        <v>185</v>
      </c>
      <c r="H137" s="26">
        <v>13370</v>
      </c>
      <c r="I137" s="26">
        <v>13370</v>
      </c>
      <c r="J137" s="26">
        <v>3342.5</v>
      </c>
      <c r="K137" s="26"/>
      <c r="L137" s="26">
        <v>10027.5</v>
      </c>
      <c r="M137" s="26"/>
      <c r="N137" s="26"/>
      <c r="O137" s="26"/>
      <c r="P137" s="26"/>
      <c r="Q137" s="26"/>
      <c r="R137" s="26"/>
      <c r="S137" s="26"/>
      <c r="T137" s="26"/>
      <c r="U137" s="26"/>
      <c r="V137" s="26"/>
      <c r="W137" s="26"/>
    </row>
    <row r="138" ht="31.4" customHeight="true" spans="1:23">
      <c r="A138" s="113" t="s">
        <v>53</v>
      </c>
      <c r="B138" s="109" t="s">
        <v>284</v>
      </c>
      <c r="C138" s="14" t="s">
        <v>267</v>
      </c>
      <c r="D138" s="14" t="s">
        <v>94</v>
      </c>
      <c r="E138" s="14" t="s">
        <v>95</v>
      </c>
      <c r="F138" s="14" t="s">
        <v>268</v>
      </c>
      <c r="G138" s="14" t="s">
        <v>269</v>
      </c>
      <c r="H138" s="26">
        <v>260448</v>
      </c>
      <c r="I138" s="26">
        <v>260448</v>
      </c>
      <c r="J138" s="26">
        <v>65112</v>
      </c>
      <c r="K138" s="26"/>
      <c r="L138" s="26">
        <v>195336</v>
      </c>
      <c r="M138" s="26"/>
      <c r="N138" s="26"/>
      <c r="O138" s="26"/>
      <c r="P138" s="26"/>
      <c r="Q138" s="26"/>
      <c r="R138" s="26"/>
      <c r="S138" s="26"/>
      <c r="T138" s="26"/>
      <c r="U138" s="26"/>
      <c r="V138" s="26"/>
      <c r="W138" s="26"/>
    </row>
    <row r="139" ht="31.4" customHeight="true" spans="1:23">
      <c r="A139" s="113" t="s">
        <v>53</v>
      </c>
      <c r="B139" s="109" t="s">
        <v>285</v>
      </c>
      <c r="C139" s="14" t="s">
        <v>187</v>
      </c>
      <c r="D139" s="14" t="s">
        <v>106</v>
      </c>
      <c r="E139" s="14" t="s">
        <v>107</v>
      </c>
      <c r="F139" s="14" t="s">
        <v>188</v>
      </c>
      <c r="G139" s="14" t="s">
        <v>189</v>
      </c>
      <c r="H139" s="26">
        <v>61090.88</v>
      </c>
      <c r="I139" s="26">
        <v>61090.88</v>
      </c>
      <c r="J139" s="26">
        <v>15272.72</v>
      </c>
      <c r="K139" s="26"/>
      <c r="L139" s="26">
        <v>45818.16</v>
      </c>
      <c r="M139" s="26"/>
      <c r="N139" s="26"/>
      <c r="O139" s="26"/>
      <c r="P139" s="26"/>
      <c r="Q139" s="26"/>
      <c r="R139" s="26"/>
      <c r="S139" s="26"/>
      <c r="T139" s="26"/>
      <c r="U139" s="26"/>
      <c r="V139" s="26"/>
      <c r="W139" s="26"/>
    </row>
    <row r="140" ht="31.4" customHeight="true" spans="1:23">
      <c r="A140" s="113" t="s">
        <v>53</v>
      </c>
      <c r="B140" s="109" t="s">
        <v>285</v>
      </c>
      <c r="C140" s="14" t="s">
        <v>187</v>
      </c>
      <c r="D140" s="14" t="s">
        <v>110</v>
      </c>
      <c r="E140" s="14" t="s">
        <v>109</v>
      </c>
      <c r="F140" s="14" t="s">
        <v>190</v>
      </c>
      <c r="G140" s="14" t="s">
        <v>191</v>
      </c>
      <c r="H140" s="26">
        <v>3126.78</v>
      </c>
      <c r="I140" s="26">
        <v>3126.78</v>
      </c>
      <c r="J140" s="26">
        <v>781.7</v>
      </c>
      <c r="K140" s="26"/>
      <c r="L140" s="26">
        <v>2345.08</v>
      </c>
      <c r="M140" s="26"/>
      <c r="N140" s="26"/>
      <c r="O140" s="26"/>
      <c r="P140" s="26"/>
      <c r="Q140" s="26"/>
      <c r="R140" s="26"/>
      <c r="S140" s="26"/>
      <c r="T140" s="26"/>
      <c r="U140" s="26"/>
      <c r="V140" s="26"/>
      <c r="W140" s="26"/>
    </row>
    <row r="141" ht="31.4" customHeight="true" spans="1:23">
      <c r="A141" s="113" t="s">
        <v>53</v>
      </c>
      <c r="B141" s="109" t="s">
        <v>285</v>
      </c>
      <c r="C141" s="14" t="s">
        <v>187</v>
      </c>
      <c r="D141" s="14" t="s">
        <v>117</v>
      </c>
      <c r="E141" s="14" t="s">
        <v>118</v>
      </c>
      <c r="F141" s="14" t="s">
        <v>192</v>
      </c>
      <c r="G141" s="14" t="s">
        <v>193</v>
      </c>
      <c r="H141" s="26">
        <v>32836.35</v>
      </c>
      <c r="I141" s="26">
        <v>32836.35</v>
      </c>
      <c r="J141" s="26">
        <v>8209.09</v>
      </c>
      <c r="K141" s="26"/>
      <c r="L141" s="26">
        <v>24627.26</v>
      </c>
      <c r="M141" s="26"/>
      <c r="N141" s="26"/>
      <c r="O141" s="26"/>
      <c r="P141" s="26"/>
      <c r="Q141" s="26"/>
      <c r="R141" s="26"/>
      <c r="S141" s="26"/>
      <c r="T141" s="26"/>
      <c r="U141" s="26"/>
      <c r="V141" s="26"/>
      <c r="W141" s="26"/>
    </row>
    <row r="142" ht="31.4" customHeight="true" spans="1:23">
      <c r="A142" s="113" t="s">
        <v>53</v>
      </c>
      <c r="B142" s="109" t="s">
        <v>285</v>
      </c>
      <c r="C142" s="14" t="s">
        <v>187</v>
      </c>
      <c r="D142" s="14" t="s">
        <v>119</v>
      </c>
      <c r="E142" s="14" t="s">
        <v>120</v>
      </c>
      <c r="F142" s="14" t="s">
        <v>194</v>
      </c>
      <c r="G142" s="14" t="s">
        <v>195</v>
      </c>
      <c r="H142" s="26">
        <v>15272.72</v>
      </c>
      <c r="I142" s="26">
        <v>15272.72</v>
      </c>
      <c r="J142" s="26">
        <v>3818.18</v>
      </c>
      <c r="K142" s="26"/>
      <c r="L142" s="26">
        <v>11454.54</v>
      </c>
      <c r="M142" s="26"/>
      <c r="N142" s="26"/>
      <c r="O142" s="26"/>
      <c r="P142" s="26"/>
      <c r="Q142" s="26"/>
      <c r="R142" s="26"/>
      <c r="S142" s="26"/>
      <c r="T142" s="26"/>
      <c r="U142" s="26"/>
      <c r="V142" s="26"/>
      <c r="W142" s="26"/>
    </row>
    <row r="143" ht="31.4" customHeight="true" spans="1:23">
      <c r="A143" s="113" t="s">
        <v>53</v>
      </c>
      <c r="B143" s="109" t="s">
        <v>285</v>
      </c>
      <c r="C143" s="14" t="s">
        <v>187</v>
      </c>
      <c r="D143" s="14" t="s">
        <v>121</v>
      </c>
      <c r="E143" s="14" t="s">
        <v>122</v>
      </c>
      <c r="F143" s="14" t="s">
        <v>190</v>
      </c>
      <c r="G143" s="14" t="s">
        <v>191</v>
      </c>
      <c r="H143" s="26">
        <v>960</v>
      </c>
      <c r="I143" s="26">
        <v>960</v>
      </c>
      <c r="J143" s="26">
        <v>960</v>
      </c>
      <c r="K143" s="26"/>
      <c r="L143" s="26"/>
      <c r="M143" s="26"/>
      <c r="N143" s="26"/>
      <c r="O143" s="26"/>
      <c r="P143" s="26"/>
      <c r="Q143" s="26"/>
      <c r="R143" s="26"/>
      <c r="S143" s="26"/>
      <c r="T143" s="26"/>
      <c r="U143" s="26"/>
      <c r="V143" s="26"/>
      <c r="W143" s="26"/>
    </row>
    <row r="144" ht="31.4" customHeight="true" spans="1:23">
      <c r="A144" s="113" t="s">
        <v>53</v>
      </c>
      <c r="B144" s="109" t="s">
        <v>286</v>
      </c>
      <c r="C144" s="14" t="s">
        <v>128</v>
      </c>
      <c r="D144" s="14" t="s">
        <v>127</v>
      </c>
      <c r="E144" s="14" t="s">
        <v>128</v>
      </c>
      <c r="F144" s="14" t="s">
        <v>197</v>
      </c>
      <c r="G144" s="14" t="s">
        <v>128</v>
      </c>
      <c r="H144" s="26">
        <v>43084.13</v>
      </c>
      <c r="I144" s="26">
        <v>43084.13</v>
      </c>
      <c r="J144" s="26">
        <v>10771.03</v>
      </c>
      <c r="K144" s="26"/>
      <c r="L144" s="26">
        <v>32313.1</v>
      </c>
      <c r="M144" s="26"/>
      <c r="N144" s="26"/>
      <c r="O144" s="26"/>
      <c r="P144" s="26"/>
      <c r="Q144" s="26"/>
      <c r="R144" s="26"/>
      <c r="S144" s="26"/>
      <c r="T144" s="26"/>
      <c r="U144" s="26"/>
      <c r="V144" s="26"/>
      <c r="W144" s="26"/>
    </row>
    <row r="145" ht="31.4" customHeight="true" spans="1:23">
      <c r="A145" s="113" t="s">
        <v>53</v>
      </c>
      <c r="B145" s="109" t="s">
        <v>287</v>
      </c>
      <c r="C145" s="14" t="s">
        <v>213</v>
      </c>
      <c r="D145" s="14" t="s">
        <v>94</v>
      </c>
      <c r="E145" s="14" t="s">
        <v>95</v>
      </c>
      <c r="F145" s="14" t="s">
        <v>214</v>
      </c>
      <c r="G145" s="14" t="s">
        <v>213</v>
      </c>
      <c r="H145" s="26">
        <v>9078.76</v>
      </c>
      <c r="I145" s="26">
        <v>9078.76</v>
      </c>
      <c r="J145" s="26">
        <v>2269.69</v>
      </c>
      <c r="K145" s="26"/>
      <c r="L145" s="26">
        <v>6809.07</v>
      </c>
      <c r="M145" s="26"/>
      <c r="N145" s="26"/>
      <c r="O145" s="26"/>
      <c r="P145" s="26"/>
      <c r="Q145" s="26"/>
      <c r="R145" s="26"/>
      <c r="S145" s="26"/>
      <c r="T145" s="26"/>
      <c r="U145" s="26"/>
      <c r="V145" s="26"/>
      <c r="W145" s="26"/>
    </row>
    <row r="146" ht="31.4" customHeight="true" spans="1:23">
      <c r="A146" s="113" t="s">
        <v>53</v>
      </c>
      <c r="B146" s="109" t="s">
        <v>288</v>
      </c>
      <c r="C146" s="14" t="s">
        <v>216</v>
      </c>
      <c r="D146" s="14" t="s">
        <v>94</v>
      </c>
      <c r="E146" s="14" t="s">
        <v>95</v>
      </c>
      <c r="F146" s="14" t="s">
        <v>217</v>
      </c>
      <c r="G146" s="14" t="s">
        <v>218</v>
      </c>
      <c r="H146" s="26">
        <v>11769.74</v>
      </c>
      <c r="I146" s="26">
        <v>11769.74</v>
      </c>
      <c r="J146" s="26">
        <v>2942.44</v>
      </c>
      <c r="K146" s="26"/>
      <c r="L146" s="26">
        <v>8827.3</v>
      </c>
      <c r="M146" s="26"/>
      <c r="N146" s="26"/>
      <c r="O146" s="26"/>
      <c r="P146" s="26"/>
      <c r="Q146" s="26"/>
      <c r="R146" s="26"/>
      <c r="S146" s="26"/>
      <c r="T146" s="26"/>
      <c r="U146" s="26"/>
      <c r="V146" s="26"/>
      <c r="W146" s="26"/>
    </row>
    <row r="147" ht="31.4" customHeight="true" spans="1:23">
      <c r="A147" s="113" t="s">
        <v>53</v>
      </c>
      <c r="B147" s="109" t="s">
        <v>288</v>
      </c>
      <c r="C147" s="14" t="s">
        <v>216</v>
      </c>
      <c r="D147" s="14" t="s">
        <v>94</v>
      </c>
      <c r="E147" s="14" t="s">
        <v>95</v>
      </c>
      <c r="F147" s="14" t="s">
        <v>252</v>
      </c>
      <c r="G147" s="14" t="s">
        <v>253</v>
      </c>
      <c r="H147" s="26">
        <v>1730.88</v>
      </c>
      <c r="I147" s="26">
        <v>1730.88</v>
      </c>
      <c r="J147" s="26">
        <v>432.72</v>
      </c>
      <c r="K147" s="26"/>
      <c r="L147" s="26">
        <v>1298.16</v>
      </c>
      <c r="M147" s="26"/>
      <c r="N147" s="26"/>
      <c r="O147" s="26"/>
      <c r="P147" s="26"/>
      <c r="Q147" s="26"/>
      <c r="R147" s="26"/>
      <c r="S147" s="26"/>
      <c r="T147" s="26"/>
      <c r="U147" s="26"/>
      <c r="V147" s="26"/>
      <c r="W147" s="26"/>
    </row>
    <row r="148" ht="31.4" customHeight="true" spans="1:23">
      <c r="A148" s="113" t="s">
        <v>53</v>
      </c>
      <c r="B148" s="109" t="s">
        <v>288</v>
      </c>
      <c r="C148" s="14" t="s">
        <v>216</v>
      </c>
      <c r="D148" s="14" t="s">
        <v>94</v>
      </c>
      <c r="E148" s="14" t="s">
        <v>95</v>
      </c>
      <c r="F148" s="14" t="s">
        <v>225</v>
      </c>
      <c r="G148" s="14" t="s">
        <v>226</v>
      </c>
      <c r="H148" s="26">
        <v>500</v>
      </c>
      <c r="I148" s="26">
        <v>500</v>
      </c>
      <c r="J148" s="26">
        <v>125</v>
      </c>
      <c r="K148" s="26"/>
      <c r="L148" s="26">
        <v>375</v>
      </c>
      <c r="M148" s="26"/>
      <c r="N148" s="26"/>
      <c r="O148" s="26"/>
      <c r="P148" s="26"/>
      <c r="Q148" s="26"/>
      <c r="R148" s="26"/>
      <c r="S148" s="26"/>
      <c r="T148" s="26"/>
      <c r="U148" s="26"/>
      <c r="V148" s="26"/>
      <c r="W148" s="26"/>
    </row>
    <row r="149" ht="31.4" customHeight="true" spans="1:23">
      <c r="A149" s="113" t="s">
        <v>53</v>
      </c>
      <c r="B149" s="109" t="s">
        <v>288</v>
      </c>
      <c r="C149" s="14" t="s">
        <v>216</v>
      </c>
      <c r="D149" s="14" t="s">
        <v>94</v>
      </c>
      <c r="E149" s="14" t="s">
        <v>95</v>
      </c>
      <c r="F149" s="14" t="s">
        <v>233</v>
      </c>
      <c r="G149" s="14" t="s">
        <v>234</v>
      </c>
      <c r="H149" s="26">
        <v>9078.76</v>
      </c>
      <c r="I149" s="26">
        <v>9078.76</v>
      </c>
      <c r="J149" s="26">
        <v>2269.69</v>
      </c>
      <c r="K149" s="26"/>
      <c r="L149" s="26">
        <v>6809.07</v>
      </c>
      <c r="M149" s="26"/>
      <c r="N149" s="26"/>
      <c r="O149" s="26"/>
      <c r="P149" s="26"/>
      <c r="Q149" s="26"/>
      <c r="R149" s="26"/>
      <c r="S149" s="26"/>
      <c r="T149" s="26"/>
      <c r="U149" s="26"/>
      <c r="V149" s="26"/>
      <c r="W149" s="26"/>
    </row>
    <row r="150" ht="31.4" customHeight="true" spans="1:23">
      <c r="A150" s="113" t="s">
        <v>53</v>
      </c>
      <c r="B150" s="109" t="s">
        <v>288</v>
      </c>
      <c r="C150" s="14" t="s">
        <v>216</v>
      </c>
      <c r="D150" s="14" t="s">
        <v>94</v>
      </c>
      <c r="E150" s="14" t="s">
        <v>95</v>
      </c>
      <c r="F150" s="14" t="s">
        <v>235</v>
      </c>
      <c r="G150" s="14" t="s">
        <v>236</v>
      </c>
      <c r="H150" s="26">
        <v>11600.92</v>
      </c>
      <c r="I150" s="26">
        <v>11600.92</v>
      </c>
      <c r="J150" s="26">
        <v>2900.23</v>
      </c>
      <c r="K150" s="26"/>
      <c r="L150" s="26">
        <v>8700.69</v>
      </c>
      <c r="M150" s="26"/>
      <c r="N150" s="26"/>
      <c r="O150" s="26"/>
      <c r="P150" s="26"/>
      <c r="Q150" s="26"/>
      <c r="R150" s="26"/>
      <c r="S150" s="26"/>
      <c r="T150" s="26"/>
      <c r="U150" s="26"/>
      <c r="V150" s="26"/>
      <c r="W150" s="26"/>
    </row>
    <row r="151" ht="31.4" customHeight="true" spans="1:23">
      <c r="A151" s="14" t="s">
        <v>55</v>
      </c>
      <c r="B151" s="14"/>
      <c r="C151" s="14"/>
      <c r="D151" s="14"/>
      <c r="E151" s="14"/>
      <c r="F151" s="14"/>
      <c r="G151" s="14"/>
      <c r="H151" s="26">
        <v>3619093.9</v>
      </c>
      <c r="I151" s="26">
        <v>3619093.9</v>
      </c>
      <c r="J151" s="26">
        <v>905160.24</v>
      </c>
      <c r="K151" s="26"/>
      <c r="L151" s="26">
        <v>2713933.66</v>
      </c>
      <c r="M151" s="26"/>
      <c r="N151" s="26"/>
      <c r="O151" s="26"/>
      <c r="P151" s="26"/>
      <c r="Q151" s="26"/>
      <c r="R151" s="26"/>
      <c r="S151" s="26"/>
      <c r="T151" s="26"/>
      <c r="U151" s="26"/>
      <c r="V151" s="26"/>
      <c r="W151" s="26"/>
    </row>
    <row r="152" ht="31.4" customHeight="true" spans="1:23">
      <c r="A152" s="113" t="s">
        <v>55</v>
      </c>
      <c r="B152" s="109" t="s">
        <v>289</v>
      </c>
      <c r="C152" s="14" t="s">
        <v>179</v>
      </c>
      <c r="D152" s="14" t="s">
        <v>90</v>
      </c>
      <c r="E152" s="14" t="s">
        <v>91</v>
      </c>
      <c r="F152" s="14" t="s">
        <v>180</v>
      </c>
      <c r="G152" s="14" t="s">
        <v>181</v>
      </c>
      <c r="H152" s="26">
        <v>755697.6</v>
      </c>
      <c r="I152" s="26">
        <v>755697.6</v>
      </c>
      <c r="J152" s="26">
        <v>188924.4</v>
      </c>
      <c r="K152" s="26"/>
      <c r="L152" s="26">
        <v>566773.2</v>
      </c>
      <c r="M152" s="26"/>
      <c r="N152" s="26"/>
      <c r="O152" s="26"/>
      <c r="P152" s="26"/>
      <c r="Q152" s="26"/>
      <c r="R152" s="26"/>
      <c r="S152" s="26"/>
      <c r="T152" s="26"/>
      <c r="U152" s="26"/>
      <c r="V152" s="26"/>
      <c r="W152" s="26"/>
    </row>
    <row r="153" ht="31.4" customHeight="true" spans="1:23">
      <c r="A153" s="113" t="s">
        <v>55</v>
      </c>
      <c r="B153" s="109" t="s">
        <v>289</v>
      </c>
      <c r="C153" s="14" t="s">
        <v>179</v>
      </c>
      <c r="D153" s="14" t="s">
        <v>90</v>
      </c>
      <c r="E153" s="14" t="s">
        <v>91</v>
      </c>
      <c r="F153" s="14" t="s">
        <v>182</v>
      </c>
      <c r="G153" s="14" t="s">
        <v>183</v>
      </c>
      <c r="H153" s="26">
        <v>1128531.6</v>
      </c>
      <c r="I153" s="26">
        <v>1128531.6</v>
      </c>
      <c r="J153" s="26">
        <v>282132.9</v>
      </c>
      <c r="K153" s="26"/>
      <c r="L153" s="26">
        <v>846398.7</v>
      </c>
      <c r="M153" s="26"/>
      <c r="N153" s="26"/>
      <c r="O153" s="26"/>
      <c r="P153" s="26"/>
      <c r="Q153" s="26"/>
      <c r="R153" s="26"/>
      <c r="S153" s="26"/>
      <c r="T153" s="26"/>
      <c r="U153" s="26"/>
      <c r="V153" s="26"/>
      <c r="W153" s="26"/>
    </row>
    <row r="154" ht="31.4" customHeight="true" spans="1:23">
      <c r="A154" s="113" t="s">
        <v>55</v>
      </c>
      <c r="B154" s="109" t="s">
        <v>289</v>
      </c>
      <c r="C154" s="14" t="s">
        <v>179</v>
      </c>
      <c r="D154" s="14" t="s">
        <v>90</v>
      </c>
      <c r="E154" s="14" t="s">
        <v>91</v>
      </c>
      <c r="F154" s="14" t="s">
        <v>184</v>
      </c>
      <c r="G154" s="14" t="s">
        <v>185</v>
      </c>
      <c r="H154" s="26">
        <v>69349.8</v>
      </c>
      <c r="I154" s="26">
        <v>69349.8</v>
      </c>
      <c r="J154" s="26">
        <v>17337.45</v>
      </c>
      <c r="K154" s="26"/>
      <c r="L154" s="26">
        <v>52012.35</v>
      </c>
      <c r="M154" s="26"/>
      <c r="N154" s="26"/>
      <c r="O154" s="26"/>
      <c r="P154" s="26"/>
      <c r="Q154" s="26"/>
      <c r="R154" s="26"/>
      <c r="S154" s="26"/>
      <c r="T154" s="26"/>
      <c r="U154" s="26"/>
      <c r="V154" s="26"/>
      <c r="W154" s="26"/>
    </row>
    <row r="155" ht="31.4" customHeight="true" spans="1:23">
      <c r="A155" s="113" t="s">
        <v>55</v>
      </c>
      <c r="B155" s="109" t="s">
        <v>290</v>
      </c>
      <c r="C155" s="14" t="s">
        <v>187</v>
      </c>
      <c r="D155" s="14" t="s">
        <v>106</v>
      </c>
      <c r="E155" s="14" t="s">
        <v>107</v>
      </c>
      <c r="F155" s="14" t="s">
        <v>188</v>
      </c>
      <c r="G155" s="14" t="s">
        <v>189</v>
      </c>
      <c r="H155" s="26">
        <v>317568</v>
      </c>
      <c r="I155" s="26">
        <v>317568</v>
      </c>
      <c r="J155" s="26">
        <v>79392</v>
      </c>
      <c r="K155" s="26"/>
      <c r="L155" s="26">
        <v>238176</v>
      </c>
      <c r="M155" s="26"/>
      <c r="N155" s="26"/>
      <c r="O155" s="26"/>
      <c r="P155" s="26"/>
      <c r="Q155" s="26"/>
      <c r="R155" s="26"/>
      <c r="S155" s="26"/>
      <c r="T155" s="26"/>
      <c r="U155" s="26"/>
      <c r="V155" s="26"/>
      <c r="W155" s="26"/>
    </row>
    <row r="156" ht="31.4" customHeight="true" spans="1:23">
      <c r="A156" s="113" t="s">
        <v>55</v>
      </c>
      <c r="B156" s="109" t="s">
        <v>290</v>
      </c>
      <c r="C156" s="14" t="s">
        <v>187</v>
      </c>
      <c r="D156" s="14" t="s">
        <v>110</v>
      </c>
      <c r="E156" s="14" t="s">
        <v>109</v>
      </c>
      <c r="F156" s="14" t="s">
        <v>190</v>
      </c>
      <c r="G156" s="14" t="s">
        <v>191</v>
      </c>
      <c r="H156" s="26">
        <v>4557.91</v>
      </c>
      <c r="I156" s="26">
        <v>4557.91</v>
      </c>
      <c r="J156" s="26">
        <v>1139.48</v>
      </c>
      <c r="K156" s="26"/>
      <c r="L156" s="26">
        <v>3418.43</v>
      </c>
      <c r="M156" s="26"/>
      <c r="N156" s="26"/>
      <c r="O156" s="26"/>
      <c r="P156" s="26"/>
      <c r="Q156" s="26"/>
      <c r="R156" s="26"/>
      <c r="S156" s="26"/>
      <c r="T156" s="26"/>
      <c r="U156" s="26"/>
      <c r="V156" s="26"/>
      <c r="W156" s="26"/>
    </row>
    <row r="157" ht="31.4" customHeight="true" spans="1:23">
      <c r="A157" s="113" t="s">
        <v>55</v>
      </c>
      <c r="B157" s="109" t="s">
        <v>290</v>
      </c>
      <c r="C157" s="14" t="s">
        <v>187</v>
      </c>
      <c r="D157" s="14" t="s">
        <v>115</v>
      </c>
      <c r="E157" s="14" t="s">
        <v>116</v>
      </c>
      <c r="F157" s="14" t="s">
        <v>192</v>
      </c>
      <c r="G157" s="14" t="s">
        <v>193</v>
      </c>
      <c r="H157" s="26">
        <v>170692.8</v>
      </c>
      <c r="I157" s="26">
        <v>170692.8</v>
      </c>
      <c r="J157" s="26">
        <v>42673.2</v>
      </c>
      <c r="K157" s="26"/>
      <c r="L157" s="26">
        <v>128019.6</v>
      </c>
      <c r="M157" s="26"/>
      <c r="N157" s="26"/>
      <c r="O157" s="26"/>
      <c r="P157" s="26"/>
      <c r="Q157" s="26"/>
      <c r="R157" s="26"/>
      <c r="S157" s="26"/>
      <c r="T157" s="26"/>
      <c r="U157" s="26"/>
      <c r="V157" s="26"/>
      <c r="W157" s="26"/>
    </row>
    <row r="158" ht="31.4" customHeight="true" spans="1:23">
      <c r="A158" s="113" t="s">
        <v>55</v>
      </c>
      <c r="B158" s="109" t="s">
        <v>290</v>
      </c>
      <c r="C158" s="14" t="s">
        <v>187</v>
      </c>
      <c r="D158" s="14" t="s">
        <v>119</v>
      </c>
      <c r="E158" s="14" t="s">
        <v>120</v>
      </c>
      <c r="F158" s="14" t="s">
        <v>194</v>
      </c>
      <c r="G158" s="14" t="s">
        <v>195</v>
      </c>
      <c r="H158" s="26">
        <v>79392</v>
      </c>
      <c r="I158" s="26">
        <v>79392</v>
      </c>
      <c r="J158" s="26">
        <v>19848</v>
      </c>
      <c r="K158" s="26"/>
      <c r="L158" s="26">
        <v>59544</v>
      </c>
      <c r="M158" s="26"/>
      <c r="N158" s="26"/>
      <c r="O158" s="26"/>
      <c r="P158" s="26"/>
      <c r="Q158" s="26"/>
      <c r="R158" s="26"/>
      <c r="S158" s="26"/>
      <c r="T158" s="26"/>
      <c r="U158" s="26"/>
      <c r="V158" s="26"/>
      <c r="W158" s="26"/>
    </row>
    <row r="159" ht="31.4" customHeight="true" spans="1:23">
      <c r="A159" s="113" t="s">
        <v>55</v>
      </c>
      <c r="B159" s="109" t="s">
        <v>290</v>
      </c>
      <c r="C159" s="14" t="s">
        <v>187</v>
      </c>
      <c r="D159" s="14" t="s">
        <v>121</v>
      </c>
      <c r="E159" s="14" t="s">
        <v>122</v>
      </c>
      <c r="F159" s="14" t="s">
        <v>190</v>
      </c>
      <c r="G159" s="14" t="s">
        <v>191</v>
      </c>
      <c r="H159" s="26">
        <v>6000</v>
      </c>
      <c r="I159" s="26">
        <v>6000</v>
      </c>
      <c r="J159" s="26">
        <v>6000</v>
      </c>
      <c r="K159" s="26"/>
      <c r="L159" s="26"/>
      <c r="M159" s="26"/>
      <c r="N159" s="26"/>
      <c r="O159" s="26"/>
      <c r="P159" s="26"/>
      <c r="Q159" s="26"/>
      <c r="R159" s="26"/>
      <c r="S159" s="26"/>
      <c r="T159" s="26"/>
      <c r="U159" s="26"/>
      <c r="V159" s="26"/>
      <c r="W159" s="26"/>
    </row>
    <row r="160" ht="31.4" customHeight="true" spans="1:23">
      <c r="A160" s="113" t="s">
        <v>55</v>
      </c>
      <c r="B160" s="109" t="s">
        <v>291</v>
      </c>
      <c r="C160" s="14" t="s">
        <v>128</v>
      </c>
      <c r="D160" s="14" t="s">
        <v>127</v>
      </c>
      <c r="E160" s="14" t="s">
        <v>128</v>
      </c>
      <c r="F160" s="14" t="s">
        <v>197</v>
      </c>
      <c r="G160" s="14" t="s">
        <v>128</v>
      </c>
      <c r="H160" s="26">
        <v>259533.08</v>
      </c>
      <c r="I160" s="26">
        <v>259533.08</v>
      </c>
      <c r="J160" s="26">
        <v>64883.27</v>
      </c>
      <c r="K160" s="26"/>
      <c r="L160" s="26">
        <v>194649.81</v>
      </c>
      <c r="M160" s="26"/>
      <c r="N160" s="26"/>
      <c r="O160" s="26"/>
      <c r="P160" s="26"/>
      <c r="Q160" s="26"/>
      <c r="R160" s="26"/>
      <c r="S160" s="26"/>
      <c r="T160" s="26"/>
      <c r="U160" s="26"/>
      <c r="V160" s="26"/>
      <c r="W160" s="26"/>
    </row>
    <row r="161" ht="31.4" customHeight="true" spans="1:23">
      <c r="A161" s="113" t="s">
        <v>55</v>
      </c>
      <c r="B161" s="109" t="s">
        <v>292</v>
      </c>
      <c r="C161" s="14" t="s">
        <v>203</v>
      </c>
      <c r="D161" s="14" t="s">
        <v>90</v>
      </c>
      <c r="E161" s="14" t="s">
        <v>91</v>
      </c>
      <c r="F161" s="14" t="s">
        <v>204</v>
      </c>
      <c r="G161" s="14" t="s">
        <v>205</v>
      </c>
      <c r="H161" s="26">
        <v>16453.07</v>
      </c>
      <c r="I161" s="26">
        <v>16453.07</v>
      </c>
      <c r="J161" s="26"/>
      <c r="K161" s="26"/>
      <c r="L161" s="26">
        <v>16453.07</v>
      </c>
      <c r="M161" s="26"/>
      <c r="N161" s="26"/>
      <c r="O161" s="26"/>
      <c r="P161" s="26"/>
      <c r="Q161" s="26"/>
      <c r="R161" s="26"/>
      <c r="S161" s="26"/>
      <c r="T161" s="26"/>
      <c r="U161" s="26"/>
      <c r="V161" s="26"/>
      <c r="W161" s="26"/>
    </row>
    <row r="162" ht="31.4" customHeight="true" spans="1:23">
      <c r="A162" s="113" t="s">
        <v>55</v>
      </c>
      <c r="B162" s="109" t="s">
        <v>293</v>
      </c>
      <c r="C162" s="14" t="s">
        <v>209</v>
      </c>
      <c r="D162" s="14" t="s">
        <v>90</v>
      </c>
      <c r="E162" s="14" t="s">
        <v>91</v>
      </c>
      <c r="F162" s="14" t="s">
        <v>210</v>
      </c>
      <c r="G162" s="14" t="s">
        <v>211</v>
      </c>
      <c r="H162" s="26">
        <v>158130</v>
      </c>
      <c r="I162" s="26">
        <v>158130</v>
      </c>
      <c r="J162" s="26">
        <v>39532.5</v>
      </c>
      <c r="K162" s="26"/>
      <c r="L162" s="26">
        <v>118597.5</v>
      </c>
      <c r="M162" s="26"/>
      <c r="N162" s="26"/>
      <c r="O162" s="26"/>
      <c r="P162" s="26"/>
      <c r="Q162" s="26"/>
      <c r="R162" s="26"/>
      <c r="S162" s="26"/>
      <c r="T162" s="26"/>
      <c r="U162" s="26"/>
      <c r="V162" s="26"/>
      <c r="W162" s="26"/>
    </row>
    <row r="163" ht="31.4" customHeight="true" spans="1:23">
      <c r="A163" s="113" t="s">
        <v>55</v>
      </c>
      <c r="B163" s="109" t="s">
        <v>294</v>
      </c>
      <c r="C163" s="14" t="s">
        <v>213</v>
      </c>
      <c r="D163" s="14" t="s">
        <v>90</v>
      </c>
      <c r="E163" s="14" t="s">
        <v>91</v>
      </c>
      <c r="F163" s="14" t="s">
        <v>214</v>
      </c>
      <c r="G163" s="14" t="s">
        <v>213</v>
      </c>
      <c r="H163" s="26">
        <v>44325.6</v>
      </c>
      <c r="I163" s="26">
        <v>44325.6</v>
      </c>
      <c r="J163" s="26">
        <v>11081.4</v>
      </c>
      <c r="K163" s="26"/>
      <c r="L163" s="26">
        <v>33244.2</v>
      </c>
      <c r="M163" s="26"/>
      <c r="N163" s="26"/>
      <c r="O163" s="26"/>
      <c r="P163" s="26"/>
      <c r="Q163" s="26"/>
      <c r="R163" s="26"/>
      <c r="S163" s="26"/>
      <c r="T163" s="26"/>
      <c r="U163" s="26"/>
      <c r="V163" s="26"/>
      <c r="W163" s="26"/>
    </row>
    <row r="164" ht="31.4" customHeight="true" spans="1:23">
      <c r="A164" s="113" t="s">
        <v>55</v>
      </c>
      <c r="B164" s="109" t="s">
        <v>295</v>
      </c>
      <c r="C164" s="14" t="s">
        <v>216</v>
      </c>
      <c r="D164" s="14" t="s">
        <v>90</v>
      </c>
      <c r="E164" s="14" t="s">
        <v>91</v>
      </c>
      <c r="F164" s="14" t="s">
        <v>217</v>
      </c>
      <c r="G164" s="14" t="s">
        <v>218</v>
      </c>
      <c r="H164" s="26">
        <v>95251.66</v>
      </c>
      <c r="I164" s="26">
        <v>95251.66</v>
      </c>
      <c r="J164" s="26">
        <v>23812.92</v>
      </c>
      <c r="K164" s="26"/>
      <c r="L164" s="26">
        <v>71438.74</v>
      </c>
      <c r="M164" s="26"/>
      <c r="N164" s="26"/>
      <c r="O164" s="26"/>
      <c r="P164" s="26"/>
      <c r="Q164" s="26"/>
      <c r="R164" s="26"/>
      <c r="S164" s="26"/>
      <c r="T164" s="26"/>
      <c r="U164" s="26"/>
      <c r="V164" s="26"/>
      <c r="W164" s="26"/>
    </row>
    <row r="165" ht="31.4" customHeight="true" spans="1:23">
      <c r="A165" s="113" t="s">
        <v>55</v>
      </c>
      <c r="B165" s="109" t="s">
        <v>295</v>
      </c>
      <c r="C165" s="14" t="s">
        <v>216</v>
      </c>
      <c r="D165" s="14" t="s">
        <v>90</v>
      </c>
      <c r="E165" s="14" t="s">
        <v>91</v>
      </c>
      <c r="F165" s="14" t="s">
        <v>248</v>
      </c>
      <c r="G165" s="14" t="s">
        <v>249</v>
      </c>
      <c r="H165" s="26">
        <v>13091.58</v>
      </c>
      <c r="I165" s="26">
        <v>13091.58</v>
      </c>
      <c r="J165" s="26">
        <v>3272.9</v>
      </c>
      <c r="K165" s="26"/>
      <c r="L165" s="26">
        <v>9818.68</v>
      </c>
      <c r="M165" s="26"/>
      <c r="N165" s="26"/>
      <c r="O165" s="26"/>
      <c r="P165" s="26"/>
      <c r="Q165" s="26"/>
      <c r="R165" s="26"/>
      <c r="S165" s="26"/>
      <c r="T165" s="26"/>
      <c r="U165" s="26"/>
      <c r="V165" s="26"/>
      <c r="W165" s="26"/>
    </row>
    <row r="166" ht="31.4" customHeight="true" spans="1:23">
      <c r="A166" s="113" t="s">
        <v>55</v>
      </c>
      <c r="B166" s="109" t="s">
        <v>295</v>
      </c>
      <c r="C166" s="14" t="s">
        <v>216</v>
      </c>
      <c r="D166" s="14" t="s">
        <v>90</v>
      </c>
      <c r="E166" s="14" t="s">
        <v>91</v>
      </c>
      <c r="F166" s="14" t="s">
        <v>219</v>
      </c>
      <c r="G166" s="14" t="s">
        <v>220</v>
      </c>
      <c r="H166" s="26">
        <v>6439.79</v>
      </c>
      <c r="I166" s="26">
        <v>6439.79</v>
      </c>
      <c r="J166" s="26">
        <v>1609.95</v>
      </c>
      <c r="K166" s="26"/>
      <c r="L166" s="26">
        <v>4829.84</v>
      </c>
      <c r="M166" s="26"/>
      <c r="N166" s="26"/>
      <c r="O166" s="26"/>
      <c r="P166" s="26"/>
      <c r="Q166" s="26"/>
      <c r="R166" s="26"/>
      <c r="S166" s="26"/>
      <c r="T166" s="26"/>
      <c r="U166" s="26"/>
      <c r="V166" s="26"/>
      <c r="W166" s="26"/>
    </row>
    <row r="167" ht="31.4" customHeight="true" spans="1:23">
      <c r="A167" s="113" t="s">
        <v>55</v>
      </c>
      <c r="B167" s="109" t="s">
        <v>295</v>
      </c>
      <c r="C167" s="14" t="s">
        <v>216</v>
      </c>
      <c r="D167" s="14" t="s">
        <v>90</v>
      </c>
      <c r="E167" s="14" t="s">
        <v>91</v>
      </c>
      <c r="F167" s="14" t="s">
        <v>221</v>
      </c>
      <c r="G167" s="14" t="s">
        <v>222</v>
      </c>
      <c r="H167" s="26">
        <v>11137.66</v>
      </c>
      <c r="I167" s="26">
        <v>11137.66</v>
      </c>
      <c r="J167" s="26">
        <v>2784.42</v>
      </c>
      <c r="K167" s="26"/>
      <c r="L167" s="26">
        <v>8353.24</v>
      </c>
      <c r="M167" s="26"/>
      <c r="N167" s="26"/>
      <c r="O167" s="26"/>
      <c r="P167" s="26"/>
      <c r="Q167" s="26"/>
      <c r="R167" s="26"/>
      <c r="S167" s="26"/>
      <c r="T167" s="26"/>
      <c r="U167" s="26"/>
      <c r="V167" s="26"/>
      <c r="W167" s="26"/>
    </row>
    <row r="168" ht="31.4" customHeight="true" spans="1:23">
      <c r="A168" s="113" t="s">
        <v>55</v>
      </c>
      <c r="B168" s="109" t="s">
        <v>295</v>
      </c>
      <c r="C168" s="14" t="s">
        <v>216</v>
      </c>
      <c r="D168" s="14" t="s">
        <v>90</v>
      </c>
      <c r="E168" s="14" t="s">
        <v>91</v>
      </c>
      <c r="F168" s="14" t="s">
        <v>252</v>
      </c>
      <c r="G168" s="14" t="s">
        <v>253</v>
      </c>
      <c r="H168" s="26">
        <v>5255.93</v>
      </c>
      <c r="I168" s="26">
        <v>5255.93</v>
      </c>
      <c r="J168" s="26">
        <v>1313.98</v>
      </c>
      <c r="K168" s="26"/>
      <c r="L168" s="26">
        <v>3941.95</v>
      </c>
      <c r="M168" s="26"/>
      <c r="N168" s="26"/>
      <c r="O168" s="26"/>
      <c r="P168" s="26"/>
      <c r="Q168" s="26"/>
      <c r="R168" s="26"/>
      <c r="S168" s="26"/>
      <c r="T168" s="26"/>
      <c r="U168" s="26"/>
      <c r="V168" s="26"/>
      <c r="W168" s="26"/>
    </row>
    <row r="169" ht="31.4" customHeight="true" spans="1:23">
      <c r="A169" s="113" t="s">
        <v>55</v>
      </c>
      <c r="B169" s="109" t="s">
        <v>295</v>
      </c>
      <c r="C169" s="14" t="s">
        <v>216</v>
      </c>
      <c r="D169" s="14" t="s">
        <v>90</v>
      </c>
      <c r="E169" s="14" t="s">
        <v>91</v>
      </c>
      <c r="F169" s="14" t="s">
        <v>223</v>
      </c>
      <c r="G169" s="14" t="s">
        <v>224</v>
      </c>
      <c r="H169" s="26">
        <v>16008.86</v>
      </c>
      <c r="I169" s="26">
        <v>16008.86</v>
      </c>
      <c r="J169" s="26">
        <v>4002.22</v>
      </c>
      <c r="K169" s="26"/>
      <c r="L169" s="26">
        <v>12006.64</v>
      </c>
      <c r="M169" s="26"/>
      <c r="N169" s="26"/>
      <c r="O169" s="26"/>
      <c r="P169" s="26"/>
      <c r="Q169" s="26"/>
      <c r="R169" s="26"/>
      <c r="S169" s="26"/>
      <c r="T169" s="26"/>
      <c r="U169" s="26"/>
      <c r="V169" s="26"/>
      <c r="W169" s="26"/>
    </row>
    <row r="170" ht="31.4" customHeight="true" spans="1:23">
      <c r="A170" s="113" t="s">
        <v>55</v>
      </c>
      <c r="B170" s="109" t="s">
        <v>295</v>
      </c>
      <c r="C170" s="14" t="s">
        <v>216</v>
      </c>
      <c r="D170" s="14" t="s">
        <v>90</v>
      </c>
      <c r="E170" s="14" t="s">
        <v>91</v>
      </c>
      <c r="F170" s="14" t="s">
        <v>225</v>
      </c>
      <c r="G170" s="14" t="s">
        <v>226</v>
      </c>
      <c r="H170" s="26">
        <v>5000</v>
      </c>
      <c r="I170" s="26">
        <v>5000</v>
      </c>
      <c r="J170" s="26">
        <v>1250</v>
      </c>
      <c r="K170" s="26"/>
      <c r="L170" s="26">
        <v>3750</v>
      </c>
      <c r="M170" s="26"/>
      <c r="N170" s="26"/>
      <c r="O170" s="26"/>
      <c r="P170" s="26"/>
      <c r="Q170" s="26"/>
      <c r="R170" s="26"/>
      <c r="S170" s="26"/>
      <c r="T170" s="26"/>
      <c r="U170" s="26"/>
      <c r="V170" s="26"/>
      <c r="W170" s="26"/>
    </row>
    <row r="171" ht="31.4" customHeight="true" spans="1:23">
      <c r="A171" s="113" t="s">
        <v>55</v>
      </c>
      <c r="B171" s="109" t="s">
        <v>295</v>
      </c>
      <c r="C171" s="14" t="s">
        <v>216</v>
      </c>
      <c r="D171" s="14" t="s">
        <v>90</v>
      </c>
      <c r="E171" s="14" t="s">
        <v>91</v>
      </c>
      <c r="F171" s="14" t="s">
        <v>227</v>
      </c>
      <c r="G171" s="14" t="s">
        <v>228</v>
      </c>
      <c r="H171" s="26">
        <v>5050.84</v>
      </c>
      <c r="I171" s="26">
        <v>5050.84</v>
      </c>
      <c r="J171" s="26">
        <v>1262.71</v>
      </c>
      <c r="K171" s="26"/>
      <c r="L171" s="26">
        <v>3788.13</v>
      </c>
      <c r="M171" s="26"/>
      <c r="N171" s="26"/>
      <c r="O171" s="26"/>
      <c r="P171" s="26"/>
      <c r="Q171" s="26"/>
      <c r="R171" s="26"/>
      <c r="S171" s="26"/>
      <c r="T171" s="26"/>
      <c r="U171" s="26"/>
      <c r="V171" s="26"/>
      <c r="W171" s="26"/>
    </row>
    <row r="172" ht="31.4" customHeight="true" spans="1:23">
      <c r="A172" s="113" t="s">
        <v>55</v>
      </c>
      <c r="B172" s="109" t="s">
        <v>295</v>
      </c>
      <c r="C172" s="14" t="s">
        <v>216</v>
      </c>
      <c r="D172" s="14" t="s">
        <v>90</v>
      </c>
      <c r="E172" s="14" t="s">
        <v>91</v>
      </c>
      <c r="F172" s="14" t="s">
        <v>231</v>
      </c>
      <c r="G172" s="14" t="s">
        <v>232</v>
      </c>
      <c r="H172" s="26">
        <v>7206.34</v>
      </c>
      <c r="I172" s="26">
        <v>7206.34</v>
      </c>
      <c r="J172" s="26">
        <v>1801.59</v>
      </c>
      <c r="K172" s="26"/>
      <c r="L172" s="26">
        <v>5404.75</v>
      </c>
      <c r="M172" s="26"/>
      <c r="N172" s="26"/>
      <c r="O172" s="26"/>
      <c r="P172" s="26"/>
      <c r="Q172" s="26"/>
      <c r="R172" s="26"/>
      <c r="S172" s="26"/>
      <c r="T172" s="26"/>
      <c r="U172" s="26"/>
      <c r="V172" s="26"/>
      <c r="W172" s="26"/>
    </row>
    <row r="173" ht="31.4" customHeight="true" spans="1:23">
      <c r="A173" s="113" t="s">
        <v>55</v>
      </c>
      <c r="B173" s="109" t="s">
        <v>295</v>
      </c>
      <c r="C173" s="14" t="s">
        <v>216</v>
      </c>
      <c r="D173" s="14" t="s">
        <v>90</v>
      </c>
      <c r="E173" s="14" t="s">
        <v>91</v>
      </c>
      <c r="F173" s="14" t="s">
        <v>233</v>
      </c>
      <c r="G173" s="14" t="s">
        <v>234</v>
      </c>
      <c r="H173" s="26">
        <v>44325.6</v>
      </c>
      <c r="I173" s="26">
        <v>44325.6</v>
      </c>
      <c r="J173" s="26">
        <v>11081.4</v>
      </c>
      <c r="K173" s="26"/>
      <c r="L173" s="26">
        <v>33244.2</v>
      </c>
      <c r="M173" s="26"/>
      <c r="N173" s="26"/>
      <c r="O173" s="26"/>
      <c r="P173" s="26"/>
      <c r="Q173" s="26"/>
      <c r="R173" s="26"/>
      <c r="S173" s="26"/>
      <c r="T173" s="26"/>
      <c r="U173" s="26"/>
      <c r="V173" s="26"/>
      <c r="W173" s="26"/>
    </row>
    <row r="174" ht="31.4" customHeight="true" spans="1:23">
      <c r="A174" s="113" t="s">
        <v>55</v>
      </c>
      <c r="B174" s="109" t="s">
        <v>295</v>
      </c>
      <c r="C174" s="14" t="s">
        <v>216</v>
      </c>
      <c r="D174" s="14" t="s">
        <v>90</v>
      </c>
      <c r="E174" s="14" t="s">
        <v>91</v>
      </c>
      <c r="F174" s="14" t="s">
        <v>210</v>
      </c>
      <c r="G174" s="14" t="s">
        <v>211</v>
      </c>
      <c r="H174" s="26">
        <v>15060</v>
      </c>
      <c r="I174" s="26">
        <v>15060</v>
      </c>
      <c r="J174" s="26">
        <v>3765</v>
      </c>
      <c r="K174" s="26"/>
      <c r="L174" s="26">
        <v>11295</v>
      </c>
      <c r="M174" s="26"/>
      <c r="N174" s="26"/>
      <c r="O174" s="26"/>
      <c r="P174" s="26"/>
      <c r="Q174" s="26"/>
      <c r="R174" s="26"/>
      <c r="S174" s="26"/>
      <c r="T174" s="26"/>
      <c r="U174" s="26"/>
      <c r="V174" s="26"/>
      <c r="W174" s="26"/>
    </row>
    <row r="175" ht="31.4" customHeight="true" spans="1:23">
      <c r="A175" s="113" t="s">
        <v>55</v>
      </c>
      <c r="B175" s="109" t="s">
        <v>295</v>
      </c>
      <c r="C175" s="14" t="s">
        <v>216</v>
      </c>
      <c r="D175" s="14" t="s">
        <v>90</v>
      </c>
      <c r="E175" s="14" t="s">
        <v>91</v>
      </c>
      <c r="F175" s="14" t="s">
        <v>235</v>
      </c>
      <c r="G175" s="14" t="s">
        <v>236</v>
      </c>
      <c r="H175" s="26">
        <v>5144.18</v>
      </c>
      <c r="I175" s="26">
        <v>5144.18</v>
      </c>
      <c r="J175" s="26">
        <v>1286.05</v>
      </c>
      <c r="K175" s="26"/>
      <c r="L175" s="26">
        <v>3858.13</v>
      </c>
      <c r="M175" s="26"/>
      <c r="N175" s="26"/>
      <c r="O175" s="26"/>
      <c r="P175" s="26"/>
      <c r="Q175" s="26"/>
      <c r="R175" s="26"/>
      <c r="S175" s="26"/>
      <c r="T175" s="26"/>
      <c r="U175" s="26"/>
      <c r="V175" s="26"/>
      <c r="W175" s="26"/>
    </row>
    <row r="176" ht="31.4" customHeight="true" spans="1:23">
      <c r="A176" s="113" t="s">
        <v>55</v>
      </c>
      <c r="B176" s="109" t="s">
        <v>296</v>
      </c>
      <c r="C176" s="14" t="s">
        <v>238</v>
      </c>
      <c r="D176" s="14" t="s">
        <v>90</v>
      </c>
      <c r="E176" s="14" t="s">
        <v>91</v>
      </c>
      <c r="F176" s="14" t="s">
        <v>184</v>
      </c>
      <c r="G176" s="14" t="s">
        <v>185</v>
      </c>
      <c r="H176" s="26">
        <v>379890</v>
      </c>
      <c r="I176" s="26">
        <v>379890</v>
      </c>
      <c r="J176" s="26">
        <v>94972.5</v>
      </c>
      <c r="K176" s="26"/>
      <c r="L176" s="26">
        <v>284917.5</v>
      </c>
      <c r="M176" s="26"/>
      <c r="N176" s="26"/>
      <c r="O176" s="26"/>
      <c r="P176" s="26"/>
      <c r="Q176" s="26"/>
      <c r="R176" s="26"/>
      <c r="S176" s="26"/>
      <c r="T176" s="26"/>
      <c r="U176" s="26"/>
      <c r="V176" s="26"/>
      <c r="W176" s="26"/>
    </row>
    <row r="177" ht="31.4" customHeight="true" spans="1:23">
      <c r="A177" s="14" t="s">
        <v>57</v>
      </c>
      <c r="B177" s="14"/>
      <c r="C177" s="14"/>
      <c r="D177" s="14"/>
      <c r="E177" s="14"/>
      <c r="F177" s="14"/>
      <c r="G177" s="14"/>
      <c r="H177" s="26">
        <v>5011410.96</v>
      </c>
      <c r="I177" s="26">
        <v>4359853.52</v>
      </c>
      <c r="J177" s="26">
        <v>1074113.4</v>
      </c>
      <c r="K177" s="26"/>
      <c r="L177" s="26">
        <v>3285740.12</v>
      </c>
      <c r="M177" s="26"/>
      <c r="N177" s="26"/>
      <c r="O177" s="26"/>
      <c r="P177" s="26"/>
      <c r="Q177" s="26"/>
      <c r="R177" s="26">
        <v>651557.44</v>
      </c>
      <c r="S177" s="26"/>
      <c r="T177" s="26"/>
      <c r="U177" s="26"/>
      <c r="V177" s="26"/>
      <c r="W177" s="26">
        <v>651557.44</v>
      </c>
    </row>
    <row r="178" ht="31.4" customHeight="true" spans="1:23">
      <c r="A178" s="113" t="s">
        <v>57</v>
      </c>
      <c r="B178" s="109" t="s">
        <v>297</v>
      </c>
      <c r="C178" s="14" t="s">
        <v>179</v>
      </c>
      <c r="D178" s="14" t="s">
        <v>90</v>
      </c>
      <c r="E178" s="14" t="s">
        <v>91</v>
      </c>
      <c r="F178" s="14" t="s">
        <v>180</v>
      </c>
      <c r="G178" s="14" t="s">
        <v>181</v>
      </c>
      <c r="H178" s="26">
        <v>697208.4</v>
      </c>
      <c r="I178" s="26">
        <v>697208.4</v>
      </c>
      <c r="J178" s="26">
        <v>174302.1</v>
      </c>
      <c r="K178" s="26"/>
      <c r="L178" s="26">
        <v>522906.3</v>
      </c>
      <c r="M178" s="26"/>
      <c r="N178" s="26"/>
      <c r="O178" s="26"/>
      <c r="P178" s="26"/>
      <c r="Q178" s="26"/>
      <c r="R178" s="26"/>
      <c r="S178" s="26"/>
      <c r="T178" s="26"/>
      <c r="U178" s="26"/>
      <c r="V178" s="26"/>
      <c r="W178" s="26"/>
    </row>
    <row r="179" ht="31.4" customHeight="true" spans="1:23">
      <c r="A179" s="113" t="s">
        <v>57</v>
      </c>
      <c r="B179" s="109" t="s">
        <v>297</v>
      </c>
      <c r="C179" s="14" t="s">
        <v>179</v>
      </c>
      <c r="D179" s="14" t="s">
        <v>90</v>
      </c>
      <c r="E179" s="14" t="s">
        <v>91</v>
      </c>
      <c r="F179" s="14" t="s">
        <v>182</v>
      </c>
      <c r="G179" s="14" t="s">
        <v>183</v>
      </c>
      <c r="H179" s="26">
        <v>1007269.2</v>
      </c>
      <c r="I179" s="26">
        <v>1007269.2</v>
      </c>
      <c r="J179" s="26">
        <v>251817.3</v>
      </c>
      <c r="K179" s="26"/>
      <c r="L179" s="26">
        <v>755451.9</v>
      </c>
      <c r="M179" s="26"/>
      <c r="N179" s="26"/>
      <c r="O179" s="26"/>
      <c r="P179" s="26"/>
      <c r="Q179" s="26"/>
      <c r="R179" s="26"/>
      <c r="S179" s="26"/>
      <c r="T179" s="26"/>
      <c r="U179" s="26"/>
      <c r="V179" s="26"/>
      <c r="W179" s="26"/>
    </row>
    <row r="180" ht="31.4" customHeight="true" spans="1:23">
      <c r="A180" s="113" t="s">
        <v>57</v>
      </c>
      <c r="B180" s="109" t="s">
        <v>297</v>
      </c>
      <c r="C180" s="14" t="s">
        <v>179</v>
      </c>
      <c r="D180" s="14" t="s">
        <v>90</v>
      </c>
      <c r="E180" s="14" t="s">
        <v>91</v>
      </c>
      <c r="F180" s="14" t="s">
        <v>184</v>
      </c>
      <c r="G180" s="14" t="s">
        <v>185</v>
      </c>
      <c r="H180" s="26">
        <v>63725.7</v>
      </c>
      <c r="I180" s="26">
        <v>63725.7</v>
      </c>
      <c r="J180" s="26">
        <v>15931.43</v>
      </c>
      <c r="K180" s="26"/>
      <c r="L180" s="26">
        <v>47794.27</v>
      </c>
      <c r="M180" s="26"/>
      <c r="N180" s="26"/>
      <c r="O180" s="26"/>
      <c r="P180" s="26"/>
      <c r="Q180" s="26"/>
      <c r="R180" s="26"/>
      <c r="S180" s="26"/>
      <c r="T180" s="26"/>
      <c r="U180" s="26"/>
      <c r="V180" s="26"/>
      <c r="W180" s="26"/>
    </row>
    <row r="181" ht="31.4" customHeight="true" spans="1:23">
      <c r="A181" s="113" t="s">
        <v>57</v>
      </c>
      <c r="B181" s="109" t="s">
        <v>298</v>
      </c>
      <c r="C181" s="14" t="s">
        <v>187</v>
      </c>
      <c r="D181" s="14" t="s">
        <v>106</v>
      </c>
      <c r="E181" s="14" t="s">
        <v>107</v>
      </c>
      <c r="F181" s="14" t="s">
        <v>188</v>
      </c>
      <c r="G181" s="14" t="s">
        <v>189</v>
      </c>
      <c r="H181" s="26">
        <v>286871.36</v>
      </c>
      <c r="I181" s="26">
        <v>286871.36</v>
      </c>
      <c r="J181" s="26">
        <v>71717.84</v>
      </c>
      <c r="K181" s="26"/>
      <c r="L181" s="26">
        <v>215153.52</v>
      </c>
      <c r="M181" s="26"/>
      <c r="N181" s="26"/>
      <c r="O181" s="26"/>
      <c r="P181" s="26"/>
      <c r="Q181" s="26"/>
      <c r="R181" s="26"/>
      <c r="S181" s="26"/>
      <c r="T181" s="26"/>
      <c r="U181" s="26"/>
      <c r="V181" s="26"/>
      <c r="W181" s="26"/>
    </row>
    <row r="182" ht="31.4" customHeight="true" spans="1:23">
      <c r="A182" s="113" t="s">
        <v>57</v>
      </c>
      <c r="B182" s="109" t="s">
        <v>298</v>
      </c>
      <c r="C182" s="14" t="s">
        <v>187</v>
      </c>
      <c r="D182" s="14" t="s">
        <v>110</v>
      </c>
      <c r="E182" s="14" t="s">
        <v>109</v>
      </c>
      <c r="F182" s="14" t="s">
        <v>190</v>
      </c>
      <c r="G182" s="14" t="s">
        <v>191</v>
      </c>
      <c r="H182" s="26">
        <v>4266.95</v>
      </c>
      <c r="I182" s="26">
        <v>4266.95</v>
      </c>
      <c r="J182" s="26">
        <v>1066.74</v>
      </c>
      <c r="K182" s="26"/>
      <c r="L182" s="26">
        <v>3200.21</v>
      </c>
      <c r="M182" s="26"/>
      <c r="N182" s="26"/>
      <c r="O182" s="26"/>
      <c r="P182" s="26"/>
      <c r="Q182" s="26"/>
      <c r="R182" s="26"/>
      <c r="S182" s="26"/>
      <c r="T182" s="26"/>
      <c r="U182" s="26"/>
      <c r="V182" s="26"/>
      <c r="W182" s="26"/>
    </row>
    <row r="183" ht="31.4" customHeight="true" spans="1:23">
      <c r="A183" s="113" t="s">
        <v>57</v>
      </c>
      <c r="B183" s="109" t="s">
        <v>298</v>
      </c>
      <c r="C183" s="14" t="s">
        <v>187</v>
      </c>
      <c r="D183" s="14" t="s">
        <v>115</v>
      </c>
      <c r="E183" s="14" t="s">
        <v>116</v>
      </c>
      <c r="F183" s="14" t="s">
        <v>192</v>
      </c>
      <c r="G183" s="14" t="s">
        <v>193</v>
      </c>
      <c r="H183" s="26">
        <v>154193.36</v>
      </c>
      <c r="I183" s="26">
        <v>154193.36</v>
      </c>
      <c r="J183" s="26">
        <v>38548.34</v>
      </c>
      <c r="K183" s="26"/>
      <c r="L183" s="26">
        <v>115645.02</v>
      </c>
      <c r="M183" s="26"/>
      <c r="N183" s="26"/>
      <c r="O183" s="26"/>
      <c r="P183" s="26"/>
      <c r="Q183" s="26"/>
      <c r="R183" s="26"/>
      <c r="S183" s="26"/>
      <c r="T183" s="26"/>
      <c r="U183" s="26"/>
      <c r="V183" s="26"/>
      <c r="W183" s="26"/>
    </row>
    <row r="184" ht="31.4" customHeight="true" spans="1:23">
      <c r="A184" s="113" t="s">
        <v>57</v>
      </c>
      <c r="B184" s="109" t="s">
        <v>298</v>
      </c>
      <c r="C184" s="14" t="s">
        <v>187</v>
      </c>
      <c r="D184" s="14" t="s">
        <v>119</v>
      </c>
      <c r="E184" s="14" t="s">
        <v>120</v>
      </c>
      <c r="F184" s="14" t="s">
        <v>194</v>
      </c>
      <c r="G184" s="14" t="s">
        <v>195</v>
      </c>
      <c r="H184" s="26">
        <v>71717.84</v>
      </c>
      <c r="I184" s="26">
        <v>71717.84</v>
      </c>
      <c r="J184" s="26">
        <v>17929.46</v>
      </c>
      <c r="K184" s="26"/>
      <c r="L184" s="26">
        <v>53788.38</v>
      </c>
      <c r="M184" s="26"/>
      <c r="N184" s="26"/>
      <c r="O184" s="26"/>
      <c r="P184" s="26"/>
      <c r="Q184" s="26"/>
      <c r="R184" s="26"/>
      <c r="S184" s="26"/>
      <c r="T184" s="26"/>
      <c r="U184" s="26"/>
      <c r="V184" s="26"/>
      <c r="W184" s="26"/>
    </row>
    <row r="185" ht="31.4" customHeight="true" spans="1:23">
      <c r="A185" s="113" t="s">
        <v>57</v>
      </c>
      <c r="B185" s="109" t="s">
        <v>298</v>
      </c>
      <c r="C185" s="14" t="s">
        <v>187</v>
      </c>
      <c r="D185" s="14" t="s">
        <v>121</v>
      </c>
      <c r="E185" s="14" t="s">
        <v>122</v>
      </c>
      <c r="F185" s="14" t="s">
        <v>190</v>
      </c>
      <c r="G185" s="14" t="s">
        <v>191</v>
      </c>
      <c r="H185" s="26">
        <v>5520</v>
      </c>
      <c r="I185" s="26">
        <v>5520</v>
      </c>
      <c r="J185" s="26">
        <v>5520</v>
      </c>
      <c r="K185" s="26"/>
      <c r="L185" s="26"/>
      <c r="M185" s="26"/>
      <c r="N185" s="26"/>
      <c r="O185" s="26"/>
      <c r="P185" s="26"/>
      <c r="Q185" s="26"/>
      <c r="R185" s="26"/>
      <c r="S185" s="26"/>
      <c r="T185" s="26"/>
      <c r="U185" s="26"/>
      <c r="V185" s="26"/>
      <c r="W185" s="26"/>
    </row>
    <row r="186" ht="31.4" customHeight="true" spans="1:23">
      <c r="A186" s="113" t="s">
        <v>57</v>
      </c>
      <c r="B186" s="109" t="s">
        <v>299</v>
      </c>
      <c r="C186" s="14" t="s">
        <v>128</v>
      </c>
      <c r="D186" s="14" t="s">
        <v>127</v>
      </c>
      <c r="E186" s="14" t="s">
        <v>128</v>
      </c>
      <c r="F186" s="14" t="s">
        <v>197</v>
      </c>
      <c r="G186" s="14" t="s">
        <v>128</v>
      </c>
      <c r="H186" s="26">
        <v>272880.55</v>
      </c>
      <c r="I186" s="26">
        <v>272880.55</v>
      </c>
      <c r="J186" s="26">
        <v>68220.14</v>
      </c>
      <c r="K186" s="26"/>
      <c r="L186" s="26">
        <v>204660.41</v>
      </c>
      <c r="M186" s="26"/>
      <c r="N186" s="26"/>
      <c r="O186" s="26"/>
      <c r="P186" s="26"/>
      <c r="Q186" s="26"/>
      <c r="R186" s="26"/>
      <c r="S186" s="26"/>
      <c r="T186" s="26"/>
      <c r="U186" s="26"/>
      <c r="V186" s="26"/>
      <c r="W186" s="26"/>
    </row>
    <row r="187" ht="31.4" customHeight="true" spans="1:23">
      <c r="A187" s="113" t="s">
        <v>57</v>
      </c>
      <c r="B187" s="109" t="s">
        <v>300</v>
      </c>
      <c r="C187" s="14" t="s">
        <v>203</v>
      </c>
      <c r="D187" s="14" t="s">
        <v>90</v>
      </c>
      <c r="E187" s="14" t="s">
        <v>91</v>
      </c>
      <c r="F187" s="14" t="s">
        <v>204</v>
      </c>
      <c r="G187" s="14" t="s">
        <v>205</v>
      </c>
      <c r="H187" s="26">
        <v>34000</v>
      </c>
      <c r="I187" s="26">
        <v>34000</v>
      </c>
      <c r="J187" s="26"/>
      <c r="K187" s="26"/>
      <c r="L187" s="26">
        <v>34000</v>
      </c>
      <c r="M187" s="26"/>
      <c r="N187" s="26"/>
      <c r="O187" s="26"/>
      <c r="P187" s="26"/>
      <c r="Q187" s="26"/>
      <c r="R187" s="26"/>
      <c r="S187" s="26"/>
      <c r="T187" s="26"/>
      <c r="U187" s="26"/>
      <c r="V187" s="26"/>
      <c r="W187" s="26"/>
    </row>
    <row r="188" ht="31.4" customHeight="true" spans="1:23">
      <c r="A188" s="113" t="s">
        <v>57</v>
      </c>
      <c r="B188" s="109" t="s">
        <v>301</v>
      </c>
      <c r="C188" s="14" t="s">
        <v>158</v>
      </c>
      <c r="D188" s="14" t="s">
        <v>90</v>
      </c>
      <c r="E188" s="14" t="s">
        <v>91</v>
      </c>
      <c r="F188" s="14" t="s">
        <v>207</v>
      </c>
      <c r="G188" s="14" t="s">
        <v>158</v>
      </c>
      <c r="H188" s="26">
        <v>25460</v>
      </c>
      <c r="I188" s="26">
        <v>25460</v>
      </c>
      <c r="J188" s="26">
        <v>6365</v>
      </c>
      <c r="K188" s="26"/>
      <c r="L188" s="26">
        <v>19095</v>
      </c>
      <c r="M188" s="26"/>
      <c r="N188" s="26"/>
      <c r="O188" s="26"/>
      <c r="P188" s="26"/>
      <c r="Q188" s="26"/>
      <c r="R188" s="26"/>
      <c r="S188" s="26"/>
      <c r="T188" s="26"/>
      <c r="U188" s="26"/>
      <c r="V188" s="26"/>
      <c r="W188" s="26"/>
    </row>
    <row r="189" ht="31.4" customHeight="true" spans="1:23">
      <c r="A189" s="113" t="s">
        <v>57</v>
      </c>
      <c r="B189" s="109" t="s">
        <v>302</v>
      </c>
      <c r="C189" s="14" t="s">
        <v>209</v>
      </c>
      <c r="D189" s="14" t="s">
        <v>90</v>
      </c>
      <c r="E189" s="14" t="s">
        <v>91</v>
      </c>
      <c r="F189" s="14" t="s">
        <v>210</v>
      </c>
      <c r="G189" s="14" t="s">
        <v>211</v>
      </c>
      <c r="H189" s="26">
        <v>144900</v>
      </c>
      <c r="I189" s="26">
        <v>144900</v>
      </c>
      <c r="J189" s="26">
        <v>36225</v>
      </c>
      <c r="K189" s="26"/>
      <c r="L189" s="26">
        <v>108675</v>
      </c>
      <c r="M189" s="26"/>
      <c r="N189" s="26"/>
      <c r="O189" s="26"/>
      <c r="P189" s="26"/>
      <c r="Q189" s="26"/>
      <c r="R189" s="26"/>
      <c r="S189" s="26"/>
      <c r="T189" s="26"/>
      <c r="U189" s="26"/>
      <c r="V189" s="26"/>
      <c r="W189" s="26"/>
    </row>
    <row r="190" ht="31.4" customHeight="true" spans="1:23">
      <c r="A190" s="113" t="s">
        <v>57</v>
      </c>
      <c r="B190" s="109" t="s">
        <v>303</v>
      </c>
      <c r="C190" s="14" t="s">
        <v>213</v>
      </c>
      <c r="D190" s="14" t="s">
        <v>90</v>
      </c>
      <c r="E190" s="14" t="s">
        <v>91</v>
      </c>
      <c r="F190" s="14" t="s">
        <v>214</v>
      </c>
      <c r="G190" s="14" t="s">
        <v>213</v>
      </c>
      <c r="H190" s="26">
        <v>39988.12</v>
      </c>
      <c r="I190" s="26">
        <v>39988.12</v>
      </c>
      <c r="J190" s="26">
        <v>9997.03</v>
      </c>
      <c r="K190" s="26"/>
      <c r="L190" s="26">
        <v>29991.09</v>
      </c>
      <c r="M190" s="26"/>
      <c r="N190" s="26"/>
      <c r="O190" s="26"/>
      <c r="P190" s="26"/>
      <c r="Q190" s="26"/>
      <c r="R190" s="26"/>
      <c r="S190" s="26"/>
      <c r="T190" s="26"/>
      <c r="U190" s="26"/>
      <c r="V190" s="26"/>
      <c r="W190" s="26"/>
    </row>
    <row r="191" ht="31.4" customHeight="true" spans="1:23">
      <c r="A191" s="113" t="s">
        <v>57</v>
      </c>
      <c r="B191" s="109" t="s">
        <v>304</v>
      </c>
      <c r="C191" s="14" t="s">
        <v>216</v>
      </c>
      <c r="D191" s="14" t="s">
        <v>90</v>
      </c>
      <c r="E191" s="14" t="s">
        <v>91</v>
      </c>
      <c r="F191" s="14" t="s">
        <v>217</v>
      </c>
      <c r="G191" s="14" t="s">
        <v>218</v>
      </c>
      <c r="H191" s="26">
        <v>3527.79</v>
      </c>
      <c r="I191" s="26">
        <v>3527.79</v>
      </c>
      <c r="J191" s="26">
        <v>881.95</v>
      </c>
      <c r="K191" s="26"/>
      <c r="L191" s="26">
        <v>2645.84</v>
      </c>
      <c r="M191" s="26"/>
      <c r="N191" s="26"/>
      <c r="O191" s="26"/>
      <c r="P191" s="26"/>
      <c r="Q191" s="26"/>
      <c r="R191" s="26"/>
      <c r="S191" s="26"/>
      <c r="T191" s="26"/>
      <c r="U191" s="26"/>
      <c r="V191" s="26"/>
      <c r="W191" s="26"/>
    </row>
    <row r="192" ht="31.4" customHeight="true" spans="1:23">
      <c r="A192" s="113" t="s">
        <v>57</v>
      </c>
      <c r="B192" s="109" t="s">
        <v>304</v>
      </c>
      <c r="C192" s="14" t="s">
        <v>216</v>
      </c>
      <c r="D192" s="14" t="s">
        <v>90</v>
      </c>
      <c r="E192" s="14" t="s">
        <v>91</v>
      </c>
      <c r="F192" s="14" t="s">
        <v>219</v>
      </c>
      <c r="G192" s="14" t="s">
        <v>220</v>
      </c>
      <c r="H192" s="26">
        <v>5000</v>
      </c>
      <c r="I192" s="26">
        <v>5000</v>
      </c>
      <c r="J192" s="26">
        <v>1250</v>
      </c>
      <c r="K192" s="26"/>
      <c r="L192" s="26">
        <v>3750</v>
      </c>
      <c r="M192" s="26"/>
      <c r="N192" s="26"/>
      <c r="O192" s="26"/>
      <c r="P192" s="26"/>
      <c r="Q192" s="26"/>
      <c r="R192" s="26"/>
      <c r="S192" s="26"/>
      <c r="T192" s="26"/>
      <c r="U192" s="26"/>
      <c r="V192" s="26"/>
      <c r="W192" s="26"/>
    </row>
    <row r="193" ht="31.4" customHeight="true" spans="1:23">
      <c r="A193" s="113" t="s">
        <v>57</v>
      </c>
      <c r="B193" s="109" t="s">
        <v>304</v>
      </c>
      <c r="C193" s="14" t="s">
        <v>216</v>
      </c>
      <c r="D193" s="14" t="s">
        <v>90</v>
      </c>
      <c r="E193" s="14" t="s">
        <v>91</v>
      </c>
      <c r="F193" s="14" t="s">
        <v>221</v>
      </c>
      <c r="G193" s="14" t="s">
        <v>222</v>
      </c>
      <c r="H193" s="26">
        <v>15000</v>
      </c>
      <c r="I193" s="26">
        <v>15000</v>
      </c>
      <c r="J193" s="26">
        <v>3750</v>
      </c>
      <c r="K193" s="26"/>
      <c r="L193" s="26">
        <v>11250</v>
      </c>
      <c r="M193" s="26"/>
      <c r="N193" s="26"/>
      <c r="O193" s="26"/>
      <c r="P193" s="26"/>
      <c r="Q193" s="26"/>
      <c r="R193" s="26"/>
      <c r="S193" s="26"/>
      <c r="T193" s="26"/>
      <c r="U193" s="26"/>
      <c r="V193" s="26"/>
      <c r="W193" s="26"/>
    </row>
    <row r="194" ht="31.4" customHeight="true" spans="1:23">
      <c r="A194" s="113" t="s">
        <v>57</v>
      </c>
      <c r="B194" s="109" t="s">
        <v>304</v>
      </c>
      <c r="C194" s="14" t="s">
        <v>216</v>
      </c>
      <c r="D194" s="14" t="s">
        <v>90</v>
      </c>
      <c r="E194" s="14" t="s">
        <v>91</v>
      </c>
      <c r="F194" s="14" t="s">
        <v>252</v>
      </c>
      <c r="G194" s="14" t="s">
        <v>253</v>
      </c>
      <c r="H194" s="26">
        <v>1500</v>
      </c>
      <c r="I194" s="26">
        <v>1500</v>
      </c>
      <c r="J194" s="26">
        <v>375</v>
      </c>
      <c r="K194" s="26"/>
      <c r="L194" s="26">
        <v>1125</v>
      </c>
      <c r="M194" s="26"/>
      <c r="N194" s="26"/>
      <c r="O194" s="26"/>
      <c r="P194" s="26"/>
      <c r="Q194" s="26"/>
      <c r="R194" s="26"/>
      <c r="S194" s="26"/>
      <c r="T194" s="26"/>
      <c r="U194" s="26"/>
      <c r="V194" s="26"/>
      <c r="W194" s="26"/>
    </row>
    <row r="195" ht="31.4" customHeight="true" spans="1:23">
      <c r="A195" s="113" t="s">
        <v>57</v>
      </c>
      <c r="B195" s="109" t="s">
        <v>304</v>
      </c>
      <c r="C195" s="14" t="s">
        <v>216</v>
      </c>
      <c r="D195" s="14" t="s">
        <v>90</v>
      </c>
      <c r="E195" s="14" t="s">
        <v>91</v>
      </c>
      <c r="F195" s="14" t="s">
        <v>223</v>
      </c>
      <c r="G195" s="14" t="s">
        <v>224</v>
      </c>
      <c r="H195" s="26">
        <v>51000</v>
      </c>
      <c r="I195" s="26">
        <v>51000</v>
      </c>
      <c r="J195" s="26"/>
      <c r="K195" s="26"/>
      <c r="L195" s="26">
        <v>51000</v>
      </c>
      <c r="M195" s="26"/>
      <c r="N195" s="26"/>
      <c r="O195" s="26"/>
      <c r="P195" s="26"/>
      <c r="Q195" s="26"/>
      <c r="R195" s="26"/>
      <c r="S195" s="26"/>
      <c r="T195" s="26"/>
      <c r="U195" s="26"/>
      <c r="V195" s="26"/>
      <c r="W195" s="26"/>
    </row>
    <row r="196" ht="31.4" customHeight="true" spans="1:23">
      <c r="A196" s="113" t="s">
        <v>57</v>
      </c>
      <c r="B196" s="109" t="s">
        <v>304</v>
      </c>
      <c r="C196" s="14" t="s">
        <v>216</v>
      </c>
      <c r="D196" s="14" t="s">
        <v>90</v>
      </c>
      <c r="E196" s="14" t="s">
        <v>91</v>
      </c>
      <c r="F196" s="14" t="s">
        <v>225</v>
      </c>
      <c r="G196" s="14" t="s">
        <v>226</v>
      </c>
      <c r="H196" s="26">
        <v>26000</v>
      </c>
      <c r="I196" s="26">
        <v>26000</v>
      </c>
      <c r="J196" s="26">
        <v>6500</v>
      </c>
      <c r="K196" s="26"/>
      <c r="L196" s="26">
        <v>19500</v>
      </c>
      <c r="M196" s="26"/>
      <c r="N196" s="26"/>
      <c r="O196" s="26"/>
      <c r="P196" s="26"/>
      <c r="Q196" s="26"/>
      <c r="R196" s="26"/>
      <c r="S196" s="26"/>
      <c r="T196" s="26"/>
      <c r="U196" s="26"/>
      <c r="V196" s="26"/>
      <c r="W196" s="26"/>
    </row>
    <row r="197" ht="31.4" customHeight="true" spans="1:23">
      <c r="A197" s="113" t="s">
        <v>57</v>
      </c>
      <c r="B197" s="109" t="s">
        <v>304</v>
      </c>
      <c r="C197" s="14" t="s">
        <v>216</v>
      </c>
      <c r="D197" s="14" t="s">
        <v>90</v>
      </c>
      <c r="E197" s="14" t="s">
        <v>91</v>
      </c>
      <c r="F197" s="14" t="s">
        <v>233</v>
      </c>
      <c r="G197" s="14" t="s">
        <v>234</v>
      </c>
      <c r="H197" s="26">
        <v>39988.12</v>
      </c>
      <c r="I197" s="26">
        <v>39988.12</v>
      </c>
      <c r="J197" s="26">
        <v>9997.03</v>
      </c>
      <c r="K197" s="26"/>
      <c r="L197" s="26">
        <v>29991.09</v>
      </c>
      <c r="M197" s="26"/>
      <c r="N197" s="26"/>
      <c r="O197" s="26"/>
      <c r="P197" s="26"/>
      <c r="Q197" s="26"/>
      <c r="R197" s="26"/>
      <c r="S197" s="26"/>
      <c r="T197" s="26"/>
      <c r="U197" s="26"/>
      <c r="V197" s="26"/>
      <c r="W197" s="26"/>
    </row>
    <row r="198" ht="31.4" customHeight="true" spans="1:23">
      <c r="A198" s="113" t="s">
        <v>57</v>
      </c>
      <c r="B198" s="109" t="s">
        <v>304</v>
      </c>
      <c r="C198" s="14" t="s">
        <v>216</v>
      </c>
      <c r="D198" s="14" t="s">
        <v>90</v>
      </c>
      <c r="E198" s="14" t="s">
        <v>91</v>
      </c>
      <c r="F198" s="14" t="s">
        <v>210</v>
      </c>
      <c r="G198" s="14" t="s">
        <v>211</v>
      </c>
      <c r="H198" s="26">
        <v>13800</v>
      </c>
      <c r="I198" s="26">
        <v>13800</v>
      </c>
      <c r="J198" s="26">
        <v>3450</v>
      </c>
      <c r="K198" s="26"/>
      <c r="L198" s="26">
        <v>10350</v>
      </c>
      <c r="M198" s="26"/>
      <c r="N198" s="26"/>
      <c r="O198" s="26"/>
      <c r="P198" s="26"/>
      <c r="Q198" s="26"/>
      <c r="R198" s="26"/>
      <c r="S198" s="26"/>
      <c r="T198" s="26"/>
      <c r="U198" s="26"/>
      <c r="V198" s="26"/>
      <c r="W198" s="26"/>
    </row>
    <row r="199" ht="31.4" customHeight="true" spans="1:23">
      <c r="A199" s="113" t="s">
        <v>57</v>
      </c>
      <c r="B199" s="109" t="s">
        <v>304</v>
      </c>
      <c r="C199" s="14" t="s">
        <v>216</v>
      </c>
      <c r="D199" s="14" t="s">
        <v>90</v>
      </c>
      <c r="E199" s="14" t="s">
        <v>91</v>
      </c>
      <c r="F199" s="14" t="s">
        <v>235</v>
      </c>
      <c r="G199" s="14" t="s">
        <v>236</v>
      </c>
      <c r="H199" s="26">
        <v>1500</v>
      </c>
      <c r="I199" s="26">
        <v>1500</v>
      </c>
      <c r="J199" s="26">
        <v>375</v>
      </c>
      <c r="K199" s="26"/>
      <c r="L199" s="26">
        <v>1125</v>
      </c>
      <c r="M199" s="26"/>
      <c r="N199" s="26"/>
      <c r="O199" s="26"/>
      <c r="P199" s="26"/>
      <c r="Q199" s="26"/>
      <c r="R199" s="26"/>
      <c r="S199" s="26"/>
      <c r="T199" s="26"/>
      <c r="U199" s="26"/>
      <c r="V199" s="26"/>
      <c r="W199" s="26"/>
    </row>
    <row r="200" ht="31.4" customHeight="true" spans="1:23">
      <c r="A200" s="113" t="s">
        <v>57</v>
      </c>
      <c r="B200" s="109" t="s">
        <v>305</v>
      </c>
      <c r="C200" s="14" t="s">
        <v>238</v>
      </c>
      <c r="D200" s="14" t="s">
        <v>90</v>
      </c>
      <c r="E200" s="14" t="s">
        <v>91</v>
      </c>
      <c r="F200" s="14" t="s">
        <v>184</v>
      </c>
      <c r="G200" s="14" t="s">
        <v>185</v>
      </c>
      <c r="H200" s="26">
        <v>336798</v>
      </c>
      <c r="I200" s="26">
        <v>336798</v>
      </c>
      <c r="J200" s="26">
        <v>84199.5</v>
      </c>
      <c r="K200" s="26"/>
      <c r="L200" s="26">
        <v>252598.5</v>
      </c>
      <c r="M200" s="26"/>
      <c r="N200" s="26"/>
      <c r="O200" s="26"/>
      <c r="P200" s="26"/>
      <c r="Q200" s="26"/>
      <c r="R200" s="26"/>
      <c r="S200" s="26"/>
      <c r="T200" s="26"/>
      <c r="U200" s="26"/>
      <c r="V200" s="26"/>
      <c r="W200" s="26"/>
    </row>
    <row r="201" ht="31.4" customHeight="true" spans="1:23">
      <c r="A201" s="113" t="s">
        <v>57</v>
      </c>
      <c r="B201" s="109" t="s">
        <v>306</v>
      </c>
      <c r="C201" s="14" t="s">
        <v>267</v>
      </c>
      <c r="D201" s="14" t="s">
        <v>94</v>
      </c>
      <c r="E201" s="14" t="s">
        <v>95</v>
      </c>
      <c r="F201" s="14" t="s">
        <v>180</v>
      </c>
      <c r="G201" s="14" t="s">
        <v>181</v>
      </c>
      <c r="H201" s="26">
        <v>445805</v>
      </c>
      <c r="I201" s="26">
        <v>251496</v>
      </c>
      <c r="J201" s="26">
        <v>62874</v>
      </c>
      <c r="K201" s="26"/>
      <c r="L201" s="26">
        <v>188622</v>
      </c>
      <c r="M201" s="26"/>
      <c r="N201" s="26"/>
      <c r="O201" s="26"/>
      <c r="P201" s="26"/>
      <c r="Q201" s="26"/>
      <c r="R201" s="26">
        <v>194309</v>
      </c>
      <c r="S201" s="26"/>
      <c r="T201" s="26"/>
      <c r="U201" s="26"/>
      <c r="V201" s="26"/>
      <c r="W201" s="26">
        <v>194309</v>
      </c>
    </row>
    <row r="202" ht="31.4" customHeight="true" spans="1:23">
      <c r="A202" s="113" t="s">
        <v>57</v>
      </c>
      <c r="B202" s="109" t="s">
        <v>306</v>
      </c>
      <c r="C202" s="14" t="s">
        <v>267</v>
      </c>
      <c r="D202" s="14" t="s">
        <v>94</v>
      </c>
      <c r="E202" s="14" t="s">
        <v>95</v>
      </c>
      <c r="F202" s="14" t="s">
        <v>182</v>
      </c>
      <c r="G202" s="14" t="s">
        <v>183</v>
      </c>
      <c r="H202" s="26">
        <v>54400</v>
      </c>
      <c r="I202" s="26">
        <v>33840</v>
      </c>
      <c r="J202" s="26">
        <v>8460</v>
      </c>
      <c r="K202" s="26"/>
      <c r="L202" s="26">
        <v>25380</v>
      </c>
      <c r="M202" s="26"/>
      <c r="N202" s="26"/>
      <c r="O202" s="26"/>
      <c r="P202" s="26"/>
      <c r="Q202" s="26"/>
      <c r="R202" s="26">
        <v>20560</v>
      </c>
      <c r="S202" s="26"/>
      <c r="T202" s="26"/>
      <c r="U202" s="26"/>
      <c r="V202" s="26"/>
      <c r="W202" s="26">
        <v>20560</v>
      </c>
    </row>
    <row r="203" ht="31.4" customHeight="true" spans="1:23">
      <c r="A203" s="113" t="s">
        <v>57</v>
      </c>
      <c r="B203" s="109" t="s">
        <v>306</v>
      </c>
      <c r="C203" s="14" t="s">
        <v>267</v>
      </c>
      <c r="D203" s="14" t="s">
        <v>94</v>
      </c>
      <c r="E203" s="14" t="s">
        <v>95</v>
      </c>
      <c r="F203" s="14" t="s">
        <v>184</v>
      </c>
      <c r="G203" s="14" t="s">
        <v>185</v>
      </c>
      <c r="H203" s="26">
        <v>46975</v>
      </c>
      <c r="I203" s="26">
        <v>20958</v>
      </c>
      <c r="J203" s="26">
        <v>5239.5</v>
      </c>
      <c r="K203" s="26"/>
      <c r="L203" s="26">
        <v>15718.5</v>
      </c>
      <c r="M203" s="26"/>
      <c r="N203" s="26"/>
      <c r="O203" s="26"/>
      <c r="P203" s="26"/>
      <c r="Q203" s="26"/>
      <c r="R203" s="26">
        <v>26017</v>
      </c>
      <c r="S203" s="26"/>
      <c r="T203" s="26"/>
      <c r="U203" s="26"/>
      <c r="V203" s="26"/>
      <c r="W203" s="26">
        <v>26017</v>
      </c>
    </row>
    <row r="204" ht="31.4" customHeight="true" spans="1:23">
      <c r="A204" s="113" t="s">
        <v>57</v>
      </c>
      <c r="B204" s="109" t="s">
        <v>306</v>
      </c>
      <c r="C204" s="14" t="s">
        <v>267</v>
      </c>
      <c r="D204" s="14" t="s">
        <v>94</v>
      </c>
      <c r="E204" s="14" t="s">
        <v>95</v>
      </c>
      <c r="F204" s="14" t="s">
        <v>268</v>
      </c>
      <c r="G204" s="14" t="s">
        <v>269</v>
      </c>
      <c r="H204" s="26">
        <v>599796</v>
      </c>
      <c r="I204" s="26">
        <v>445668</v>
      </c>
      <c r="J204" s="26">
        <v>111417</v>
      </c>
      <c r="K204" s="26"/>
      <c r="L204" s="26">
        <v>334251</v>
      </c>
      <c r="M204" s="26"/>
      <c r="N204" s="26"/>
      <c r="O204" s="26"/>
      <c r="P204" s="26"/>
      <c r="Q204" s="26"/>
      <c r="R204" s="26">
        <v>154128</v>
      </c>
      <c r="S204" s="26"/>
      <c r="T204" s="26"/>
      <c r="U204" s="26"/>
      <c r="V204" s="26"/>
      <c r="W204" s="26">
        <v>154128</v>
      </c>
    </row>
    <row r="205" ht="31.4" customHeight="true" spans="1:23">
      <c r="A205" s="113" t="s">
        <v>57</v>
      </c>
      <c r="B205" s="109" t="s">
        <v>307</v>
      </c>
      <c r="C205" s="14" t="s">
        <v>187</v>
      </c>
      <c r="D205" s="14" t="s">
        <v>106</v>
      </c>
      <c r="E205" s="14" t="s">
        <v>107</v>
      </c>
      <c r="F205" s="14" t="s">
        <v>188</v>
      </c>
      <c r="G205" s="14" t="s">
        <v>189</v>
      </c>
      <c r="H205" s="26">
        <v>208153.28</v>
      </c>
      <c r="I205" s="26">
        <v>100153.92</v>
      </c>
      <c r="J205" s="26">
        <v>25038.48</v>
      </c>
      <c r="K205" s="26"/>
      <c r="L205" s="26">
        <v>75115.44</v>
      </c>
      <c r="M205" s="26"/>
      <c r="N205" s="26"/>
      <c r="O205" s="26"/>
      <c r="P205" s="26"/>
      <c r="Q205" s="26"/>
      <c r="R205" s="26">
        <v>107999.36</v>
      </c>
      <c r="S205" s="26"/>
      <c r="T205" s="26"/>
      <c r="U205" s="26"/>
      <c r="V205" s="26"/>
      <c r="W205" s="26">
        <v>107999.36</v>
      </c>
    </row>
    <row r="206" ht="31.4" customHeight="true" spans="1:23">
      <c r="A206" s="113" t="s">
        <v>57</v>
      </c>
      <c r="B206" s="109" t="s">
        <v>307</v>
      </c>
      <c r="C206" s="14" t="s">
        <v>187</v>
      </c>
      <c r="D206" s="14" t="s">
        <v>110</v>
      </c>
      <c r="E206" s="14" t="s">
        <v>109</v>
      </c>
      <c r="F206" s="14" t="s">
        <v>190</v>
      </c>
      <c r="G206" s="14" t="s">
        <v>191</v>
      </c>
      <c r="H206" s="26">
        <v>10932.33</v>
      </c>
      <c r="I206" s="26">
        <v>5108.95</v>
      </c>
      <c r="J206" s="26">
        <v>1277.24</v>
      </c>
      <c r="K206" s="26"/>
      <c r="L206" s="26">
        <v>3831.71</v>
      </c>
      <c r="M206" s="26"/>
      <c r="N206" s="26"/>
      <c r="O206" s="26"/>
      <c r="P206" s="26"/>
      <c r="Q206" s="26"/>
      <c r="R206" s="26">
        <v>5823.38</v>
      </c>
      <c r="S206" s="26"/>
      <c r="T206" s="26"/>
      <c r="U206" s="26"/>
      <c r="V206" s="26"/>
      <c r="W206" s="26">
        <v>5823.38</v>
      </c>
    </row>
    <row r="207" ht="31.4" customHeight="true" spans="1:23">
      <c r="A207" s="113" t="s">
        <v>57</v>
      </c>
      <c r="B207" s="109" t="s">
        <v>307</v>
      </c>
      <c r="C207" s="14" t="s">
        <v>187</v>
      </c>
      <c r="D207" s="14" t="s">
        <v>117</v>
      </c>
      <c r="E207" s="14" t="s">
        <v>118</v>
      </c>
      <c r="F207" s="14" t="s">
        <v>192</v>
      </c>
      <c r="G207" s="14" t="s">
        <v>193</v>
      </c>
      <c r="H207" s="26">
        <v>111882.43</v>
      </c>
      <c r="I207" s="26">
        <v>53832.73</v>
      </c>
      <c r="J207" s="26">
        <v>13458.18</v>
      </c>
      <c r="K207" s="26"/>
      <c r="L207" s="26">
        <v>40374.55</v>
      </c>
      <c r="M207" s="26"/>
      <c r="N207" s="26"/>
      <c r="O207" s="26"/>
      <c r="P207" s="26"/>
      <c r="Q207" s="26"/>
      <c r="R207" s="26">
        <v>58049.7</v>
      </c>
      <c r="S207" s="26"/>
      <c r="T207" s="26"/>
      <c r="U207" s="26"/>
      <c r="V207" s="26"/>
      <c r="W207" s="26">
        <v>58049.7</v>
      </c>
    </row>
    <row r="208" ht="31.4" customHeight="true" spans="1:23">
      <c r="A208" s="113" t="s">
        <v>57</v>
      </c>
      <c r="B208" s="109" t="s">
        <v>307</v>
      </c>
      <c r="C208" s="14" t="s">
        <v>187</v>
      </c>
      <c r="D208" s="14" t="s">
        <v>119</v>
      </c>
      <c r="E208" s="14" t="s">
        <v>120</v>
      </c>
      <c r="F208" s="14" t="s">
        <v>194</v>
      </c>
      <c r="G208" s="14" t="s">
        <v>195</v>
      </c>
      <c r="H208" s="26">
        <v>25038.48</v>
      </c>
      <c r="I208" s="26">
        <v>25038.48</v>
      </c>
      <c r="J208" s="26">
        <v>6259.62</v>
      </c>
      <c r="K208" s="26"/>
      <c r="L208" s="26">
        <v>18778.86</v>
      </c>
      <c r="M208" s="26"/>
      <c r="N208" s="26"/>
      <c r="O208" s="26"/>
      <c r="P208" s="26"/>
      <c r="Q208" s="26"/>
      <c r="R208" s="26"/>
      <c r="S208" s="26"/>
      <c r="T208" s="26"/>
      <c r="U208" s="26"/>
      <c r="V208" s="26"/>
      <c r="W208" s="26"/>
    </row>
    <row r="209" ht="31.4" customHeight="true" spans="1:23">
      <c r="A209" s="113" t="s">
        <v>57</v>
      </c>
      <c r="B209" s="109" t="s">
        <v>307</v>
      </c>
      <c r="C209" s="14" t="s">
        <v>187</v>
      </c>
      <c r="D209" s="14" t="s">
        <v>121</v>
      </c>
      <c r="E209" s="14" t="s">
        <v>122</v>
      </c>
      <c r="F209" s="14" t="s">
        <v>190</v>
      </c>
      <c r="G209" s="14" t="s">
        <v>191</v>
      </c>
      <c r="H209" s="26">
        <v>4320</v>
      </c>
      <c r="I209" s="26">
        <v>1680</v>
      </c>
      <c r="J209" s="26">
        <v>1680</v>
      </c>
      <c r="K209" s="26"/>
      <c r="L209" s="26"/>
      <c r="M209" s="26"/>
      <c r="N209" s="26"/>
      <c r="O209" s="26"/>
      <c r="P209" s="26"/>
      <c r="Q209" s="26"/>
      <c r="R209" s="26">
        <v>2640</v>
      </c>
      <c r="S209" s="26"/>
      <c r="T209" s="26"/>
      <c r="U209" s="26"/>
      <c r="V209" s="26"/>
      <c r="W209" s="26">
        <v>2640</v>
      </c>
    </row>
    <row r="210" ht="31.4" customHeight="true" spans="1:23">
      <c r="A210" s="113" t="s">
        <v>57</v>
      </c>
      <c r="B210" s="109" t="s">
        <v>308</v>
      </c>
      <c r="C210" s="14" t="s">
        <v>128</v>
      </c>
      <c r="D210" s="14" t="s">
        <v>127</v>
      </c>
      <c r="E210" s="14" t="s">
        <v>128</v>
      </c>
      <c r="F210" s="14" t="s">
        <v>197</v>
      </c>
      <c r="G210" s="14" t="s">
        <v>128</v>
      </c>
      <c r="H210" s="26">
        <v>152713.39</v>
      </c>
      <c r="I210" s="26">
        <v>70682.39</v>
      </c>
      <c r="J210" s="26">
        <v>17670.6</v>
      </c>
      <c r="K210" s="26"/>
      <c r="L210" s="26">
        <v>53011.79</v>
      </c>
      <c r="M210" s="26"/>
      <c r="N210" s="26"/>
      <c r="O210" s="26"/>
      <c r="P210" s="26"/>
      <c r="Q210" s="26"/>
      <c r="R210" s="26">
        <v>82031</v>
      </c>
      <c r="S210" s="26"/>
      <c r="T210" s="26"/>
      <c r="U210" s="26"/>
      <c r="V210" s="26"/>
      <c r="W210" s="26">
        <v>82031</v>
      </c>
    </row>
    <row r="211" ht="31.4" customHeight="true" spans="1:23">
      <c r="A211" s="113" t="s">
        <v>57</v>
      </c>
      <c r="B211" s="109" t="s">
        <v>309</v>
      </c>
      <c r="C211" s="14" t="s">
        <v>213</v>
      </c>
      <c r="D211" s="14" t="s">
        <v>94</v>
      </c>
      <c r="E211" s="14" t="s">
        <v>95</v>
      </c>
      <c r="F211" s="14" t="s">
        <v>214</v>
      </c>
      <c r="G211" s="14" t="s">
        <v>213</v>
      </c>
      <c r="H211" s="26">
        <v>15039.24</v>
      </c>
      <c r="I211" s="26">
        <v>15039.24</v>
      </c>
      <c r="J211" s="26">
        <v>3759.81</v>
      </c>
      <c r="K211" s="26"/>
      <c r="L211" s="26">
        <v>11279.43</v>
      </c>
      <c r="M211" s="26"/>
      <c r="N211" s="26"/>
      <c r="O211" s="26"/>
      <c r="P211" s="26"/>
      <c r="Q211" s="26"/>
      <c r="R211" s="26"/>
      <c r="S211" s="26"/>
      <c r="T211" s="26"/>
      <c r="U211" s="26"/>
      <c r="V211" s="26"/>
      <c r="W211" s="26"/>
    </row>
    <row r="212" ht="31.4" customHeight="true" spans="1:23">
      <c r="A212" s="113" t="s">
        <v>57</v>
      </c>
      <c r="B212" s="109" t="s">
        <v>310</v>
      </c>
      <c r="C212" s="14" t="s">
        <v>216</v>
      </c>
      <c r="D212" s="14" t="s">
        <v>94</v>
      </c>
      <c r="E212" s="14" t="s">
        <v>95</v>
      </c>
      <c r="F212" s="14" t="s">
        <v>217</v>
      </c>
      <c r="G212" s="14" t="s">
        <v>218</v>
      </c>
      <c r="H212" s="26">
        <v>19201.18</v>
      </c>
      <c r="I212" s="26">
        <v>19201.18</v>
      </c>
      <c r="J212" s="26">
        <v>4800.3</v>
      </c>
      <c r="K212" s="26"/>
      <c r="L212" s="26">
        <v>14400.88</v>
      </c>
      <c r="M212" s="26"/>
      <c r="N212" s="26"/>
      <c r="O212" s="26"/>
      <c r="P212" s="26"/>
      <c r="Q212" s="26"/>
      <c r="R212" s="26"/>
      <c r="S212" s="26"/>
      <c r="T212" s="26"/>
      <c r="U212" s="26"/>
      <c r="V212" s="26"/>
      <c r="W212" s="26"/>
    </row>
    <row r="213" ht="31.4" customHeight="true" spans="1:23">
      <c r="A213" s="113" t="s">
        <v>57</v>
      </c>
      <c r="B213" s="109" t="s">
        <v>310</v>
      </c>
      <c r="C213" s="14" t="s">
        <v>216</v>
      </c>
      <c r="D213" s="14" t="s">
        <v>94</v>
      </c>
      <c r="E213" s="14" t="s">
        <v>95</v>
      </c>
      <c r="F213" s="14" t="s">
        <v>233</v>
      </c>
      <c r="G213" s="14" t="s">
        <v>234</v>
      </c>
      <c r="H213" s="26">
        <v>15039.24</v>
      </c>
      <c r="I213" s="26">
        <v>15039.24</v>
      </c>
      <c r="J213" s="26">
        <v>3759.81</v>
      </c>
      <c r="K213" s="26"/>
      <c r="L213" s="26">
        <v>11279.43</v>
      </c>
      <c r="M213" s="26"/>
      <c r="N213" s="26"/>
      <c r="O213" s="26"/>
      <c r="P213" s="26"/>
      <c r="Q213" s="26"/>
      <c r="R213" s="26"/>
      <c r="S213" s="26"/>
      <c r="T213" s="26"/>
      <c r="U213" s="26"/>
      <c r="V213" s="26"/>
      <c r="W213" s="26"/>
    </row>
    <row r="214" ht="31.4" customHeight="true" spans="1:23">
      <c r="A214" s="14" t="s">
        <v>59</v>
      </c>
      <c r="B214" s="14"/>
      <c r="C214" s="14"/>
      <c r="D214" s="14"/>
      <c r="E214" s="14"/>
      <c r="F214" s="14"/>
      <c r="G214" s="14"/>
      <c r="H214" s="26">
        <v>3840916.38</v>
      </c>
      <c r="I214" s="26">
        <v>3840916.38</v>
      </c>
      <c r="J214" s="26">
        <v>958369.1</v>
      </c>
      <c r="K214" s="26"/>
      <c r="L214" s="26">
        <v>2882547.28</v>
      </c>
      <c r="M214" s="26"/>
      <c r="N214" s="26"/>
      <c r="O214" s="26"/>
      <c r="P214" s="26"/>
      <c r="Q214" s="26"/>
      <c r="R214" s="26"/>
      <c r="S214" s="26"/>
      <c r="T214" s="26"/>
      <c r="U214" s="26"/>
      <c r="V214" s="26"/>
      <c r="W214" s="26"/>
    </row>
    <row r="215" ht="31.4" customHeight="true" spans="1:23">
      <c r="A215" s="113" t="s">
        <v>59</v>
      </c>
      <c r="B215" s="109" t="s">
        <v>311</v>
      </c>
      <c r="C215" s="14" t="s">
        <v>179</v>
      </c>
      <c r="D215" s="14" t="s">
        <v>90</v>
      </c>
      <c r="E215" s="14" t="s">
        <v>91</v>
      </c>
      <c r="F215" s="14" t="s">
        <v>180</v>
      </c>
      <c r="G215" s="14" t="s">
        <v>181</v>
      </c>
      <c r="H215" s="26">
        <v>851470.2</v>
      </c>
      <c r="I215" s="26">
        <v>851470.2</v>
      </c>
      <c r="J215" s="26">
        <v>212867.55</v>
      </c>
      <c r="K215" s="26"/>
      <c r="L215" s="26">
        <v>638602.65</v>
      </c>
      <c r="M215" s="26"/>
      <c r="N215" s="26"/>
      <c r="O215" s="26"/>
      <c r="P215" s="26"/>
      <c r="Q215" s="26"/>
      <c r="R215" s="26"/>
      <c r="S215" s="26"/>
      <c r="T215" s="26"/>
      <c r="U215" s="26"/>
      <c r="V215" s="26"/>
      <c r="W215" s="26"/>
    </row>
    <row r="216" ht="31.4" customHeight="true" spans="1:23">
      <c r="A216" s="113" t="s">
        <v>59</v>
      </c>
      <c r="B216" s="109" t="s">
        <v>311</v>
      </c>
      <c r="C216" s="14" t="s">
        <v>179</v>
      </c>
      <c r="D216" s="14" t="s">
        <v>90</v>
      </c>
      <c r="E216" s="14" t="s">
        <v>91</v>
      </c>
      <c r="F216" s="14" t="s">
        <v>182</v>
      </c>
      <c r="G216" s="14" t="s">
        <v>183</v>
      </c>
      <c r="H216" s="26">
        <v>1160649</v>
      </c>
      <c r="I216" s="26">
        <v>1160649</v>
      </c>
      <c r="J216" s="26">
        <v>290162.25</v>
      </c>
      <c r="K216" s="26"/>
      <c r="L216" s="26">
        <v>870486.75</v>
      </c>
      <c r="M216" s="26"/>
      <c r="N216" s="26"/>
      <c r="O216" s="26"/>
      <c r="P216" s="26"/>
      <c r="Q216" s="26"/>
      <c r="R216" s="26"/>
      <c r="S216" s="26"/>
      <c r="T216" s="26"/>
      <c r="U216" s="26"/>
      <c r="V216" s="26"/>
      <c r="W216" s="26"/>
    </row>
    <row r="217" ht="31.4" customHeight="true" spans="1:23">
      <c r="A217" s="113" t="s">
        <v>59</v>
      </c>
      <c r="B217" s="109" t="s">
        <v>311</v>
      </c>
      <c r="C217" s="14" t="s">
        <v>179</v>
      </c>
      <c r="D217" s="14" t="s">
        <v>90</v>
      </c>
      <c r="E217" s="14" t="s">
        <v>91</v>
      </c>
      <c r="F217" s="14" t="s">
        <v>184</v>
      </c>
      <c r="G217" s="14" t="s">
        <v>185</v>
      </c>
      <c r="H217" s="26">
        <v>77330.85</v>
      </c>
      <c r="I217" s="26">
        <v>77330.85</v>
      </c>
      <c r="J217" s="26">
        <v>19332.71</v>
      </c>
      <c r="K217" s="26"/>
      <c r="L217" s="26">
        <v>57998.14</v>
      </c>
      <c r="M217" s="26"/>
      <c r="N217" s="26"/>
      <c r="O217" s="26"/>
      <c r="P217" s="26"/>
      <c r="Q217" s="26"/>
      <c r="R217" s="26"/>
      <c r="S217" s="26"/>
      <c r="T217" s="26"/>
      <c r="U217" s="26"/>
      <c r="V217" s="26"/>
      <c r="W217" s="26"/>
    </row>
    <row r="218" ht="31.4" customHeight="true" spans="1:23">
      <c r="A218" s="113" t="s">
        <v>59</v>
      </c>
      <c r="B218" s="109" t="s">
        <v>312</v>
      </c>
      <c r="C218" s="14" t="s">
        <v>187</v>
      </c>
      <c r="D218" s="14" t="s">
        <v>106</v>
      </c>
      <c r="E218" s="14" t="s">
        <v>107</v>
      </c>
      <c r="F218" s="14" t="s">
        <v>188</v>
      </c>
      <c r="G218" s="14" t="s">
        <v>189</v>
      </c>
      <c r="H218" s="26">
        <v>341824.16</v>
      </c>
      <c r="I218" s="26">
        <v>341824.16</v>
      </c>
      <c r="J218" s="26">
        <v>85456.04</v>
      </c>
      <c r="K218" s="26"/>
      <c r="L218" s="26">
        <v>256368.12</v>
      </c>
      <c r="M218" s="26"/>
      <c r="N218" s="26"/>
      <c r="O218" s="26"/>
      <c r="P218" s="26"/>
      <c r="Q218" s="26"/>
      <c r="R218" s="26"/>
      <c r="S218" s="26"/>
      <c r="T218" s="26"/>
      <c r="U218" s="26"/>
      <c r="V218" s="26"/>
      <c r="W218" s="26"/>
    </row>
    <row r="219" ht="31.4" customHeight="true" spans="1:23">
      <c r="A219" s="113" t="s">
        <v>59</v>
      </c>
      <c r="B219" s="109" t="s">
        <v>312</v>
      </c>
      <c r="C219" s="14" t="s">
        <v>187</v>
      </c>
      <c r="D219" s="14" t="s">
        <v>110</v>
      </c>
      <c r="E219" s="14" t="s">
        <v>109</v>
      </c>
      <c r="F219" s="14" t="s">
        <v>190</v>
      </c>
      <c r="G219" s="14" t="s">
        <v>191</v>
      </c>
      <c r="H219" s="26">
        <v>4107.32</v>
      </c>
      <c r="I219" s="26">
        <v>4107.32</v>
      </c>
      <c r="J219" s="26">
        <v>1026.83</v>
      </c>
      <c r="K219" s="26"/>
      <c r="L219" s="26">
        <v>3080.49</v>
      </c>
      <c r="M219" s="26"/>
      <c r="N219" s="26"/>
      <c r="O219" s="26"/>
      <c r="P219" s="26"/>
      <c r="Q219" s="26"/>
      <c r="R219" s="26"/>
      <c r="S219" s="26"/>
      <c r="T219" s="26"/>
      <c r="U219" s="26"/>
      <c r="V219" s="26"/>
      <c r="W219" s="26"/>
    </row>
    <row r="220" ht="31.4" customHeight="true" spans="1:23">
      <c r="A220" s="113" t="s">
        <v>59</v>
      </c>
      <c r="B220" s="109" t="s">
        <v>312</v>
      </c>
      <c r="C220" s="14" t="s">
        <v>187</v>
      </c>
      <c r="D220" s="14" t="s">
        <v>115</v>
      </c>
      <c r="E220" s="14" t="s">
        <v>116</v>
      </c>
      <c r="F220" s="14" t="s">
        <v>192</v>
      </c>
      <c r="G220" s="14" t="s">
        <v>193</v>
      </c>
      <c r="H220" s="26">
        <v>183730.49</v>
      </c>
      <c r="I220" s="26">
        <v>183730.49</v>
      </c>
      <c r="J220" s="26">
        <v>45932.62</v>
      </c>
      <c r="K220" s="26"/>
      <c r="L220" s="26">
        <v>137797.87</v>
      </c>
      <c r="M220" s="26"/>
      <c r="N220" s="26"/>
      <c r="O220" s="26"/>
      <c r="P220" s="26"/>
      <c r="Q220" s="26"/>
      <c r="R220" s="26"/>
      <c r="S220" s="26"/>
      <c r="T220" s="26"/>
      <c r="U220" s="26"/>
      <c r="V220" s="26"/>
      <c r="W220" s="26"/>
    </row>
    <row r="221" ht="31.4" customHeight="true" spans="1:23">
      <c r="A221" s="113" t="s">
        <v>59</v>
      </c>
      <c r="B221" s="109" t="s">
        <v>312</v>
      </c>
      <c r="C221" s="14" t="s">
        <v>187</v>
      </c>
      <c r="D221" s="14" t="s">
        <v>119</v>
      </c>
      <c r="E221" s="14" t="s">
        <v>120</v>
      </c>
      <c r="F221" s="14" t="s">
        <v>194</v>
      </c>
      <c r="G221" s="14" t="s">
        <v>195</v>
      </c>
      <c r="H221" s="26">
        <v>93041.6</v>
      </c>
      <c r="I221" s="26">
        <v>93041.6</v>
      </c>
      <c r="J221" s="26">
        <v>23260.4</v>
      </c>
      <c r="K221" s="26"/>
      <c r="L221" s="26">
        <v>69781.2</v>
      </c>
      <c r="M221" s="26"/>
      <c r="N221" s="26"/>
      <c r="O221" s="26"/>
      <c r="P221" s="26"/>
      <c r="Q221" s="26"/>
      <c r="R221" s="26"/>
      <c r="S221" s="26"/>
      <c r="T221" s="26"/>
      <c r="U221" s="26"/>
      <c r="V221" s="26"/>
      <c r="W221" s="26"/>
    </row>
    <row r="222" ht="31.4" customHeight="true" spans="1:23">
      <c r="A222" s="113" t="s">
        <v>59</v>
      </c>
      <c r="B222" s="109" t="s">
        <v>312</v>
      </c>
      <c r="C222" s="14" t="s">
        <v>187</v>
      </c>
      <c r="D222" s="14" t="s">
        <v>121</v>
      </c>
      <c r="E222" s="14" t="s">
        <v>122</v>
      </c>
      <c r="F222" s="14" t="s">
        <v>190</v>
      </c>
      <c r="G222" s="14" t="s">
        <v>191</v>
      </c>
      <c r="H222" s="26">
        <v>5520</v>
      </c>
      <c r="I222" s="26">
        <v>5520</v>
      </c>
      <c r="J222" s="26">
        <v>5520</v>
      </c>
      <c r="K222" s="26"/>
      <c r="L222" s="26"/>
      <c r="M222" s="26"/>
      <c r="N222" s="26"/>
      <c r="O222" s="26"/>
      <c r="P222" s="26"/>
      <c r="Q222" s="26"/>
      <c r="R222" s="26"/>
      <c r="S222" s="26"/>
      <c r="T222" s="26"/>
      <c r="U222" s="26"/>
      <c r="V222" s="26"/>
      <c r="W222" s="26"/>
    </row>
    <row r="223" ht="31.4" customHeight="true" spans="1:23">
      <c r="A223" s="113" t="s">
        <v>59</v>
      </c>
      <c r="B223" s="109" t="s">
        <v>313</v>
      </c>
      <c r="C223" s="14" t="s">
        <v>128</v>
      </c>
      <c r="D223" s="14" t="s">
        <v>127</v>
      </c>
      <c r="E223" s="14" t="s">
        <v>128</v>
      </c>
      <c r="F223" s="14" t="s">
        <v>197</v>
      </c>
      <c r="G223" s="14" t="s">
        <v>128</v>
      </c>
      <c r="H223" s="26">
        <v>288820.48</v>
      </c>
      <c r="I223" s="26">
        <v>288820.48</v>
      </c>
      <c r="J223" s="26">
        <v>72205.12</v>
      </c>
      <c r="K223" s="26"/>
      <c r="L223" s="26">
        <v>216615.36</v>
      </c>
      <c r="M223" s="26"/>
      <c r="N223" s="26"/>
      <c r="O223" s="26"/>
      <c r="P223" s="26"/>
      <c r="Q223" s="26"/>
      <c r="R223" s="26"/>
      <c r="S223" s="26"/>
      <c r="T223" s="26"/>
      <c r="U223" s="26"/>
      <c r="V223" s="26"/>
      <c r="W223" s="26"/>
    </row>
    <row r="224" ht="31.4" customHeight="true" spans="1:23">
      <c r="A224" s="113" t="s">
        <v>59</v>
      </c>
      <c r="B224" s="109" t="s">
        <v>314</v>
      </c>
      <c r="C224" s="14" t="s">
        <v>199</v>
      </c>
      <c r="D224" s="14" t="s">
        <v>90</v>
      </c>
      <c r="E224" s="14" t="s">
        <v>91</v>
      </c>
      <c r="F224" s="14" t="s">
        <v>200</v>
      </c>
      <c r="G224" s="14" t="s">
        <v>201</v>
      </c>
      <c r="H224" s="26">
        <v>16660.8</v>
      </c>
      <c r="I224" s="26">
        <v>16660.8</v>
      </c>
      <c r="J224" s="26">
        <v>4165.2</v>
      </c>
      <c r="K224" s="26"/>
      <c r="L224" s="26">
        <v>12495.6</v>
      </c>
      <c r="M224" s="26"/>
      <c r="N224" s="26"/>
      <c r="O224" s="26"/>
      <c r="P224" s="26"/>
      <c r="Q224" s="26"/>
      <c r="R224" s="26"/>
      <c r="S224" s="26"/>
      <c r="T224" s="26"/>
      <c r="U224" s="26"/>
      <c r="V224" s="26"/>
      <c r="W224" s="26"/>
    </row>
    <row r="225" ht="31.4" customHeight="true" spans="1:23">
      <c r="A225" s="113" t="s">
        <v>59</v>
      </c>
      <c r="B225" s="109" t="s">
        <v>315</v>
      </c>
      <c r="C225" s="14" t="s">
        <v>203</v>
      </c>
      <c r="D225" s="14" t="s">
        <v>90</v>
      </c>
      <c r="E225" s="14" t="s">
        <v>91</v>
      </c>
      <c r="F225" s="14" t="s">
        <v>204</v>
      </c>
      <c r="G225" s="14" t="s">
        <v>205</v>
      </c>
      <c r="H225" s="26">
        <v>24000</v>
      </c>
      <c r="I225" s="26">
        <v>24000</v>
      </c>
      <c r="J225" s="26"/>
      <c r="K225" s="26"/>
      <c r="L225" s="26">
        <v>24000</v>
      </c>
      <c r="M225" s="26"/>
      <c r="N225" s="26"/>
      <c r="O225" s="26"/>
      <c r="P225" s="26"/>
      <c r="Q225" s="26"/>
      <c r="R225" s="26"/>
      <c r="S225" s="26"/>
      <c r="T225" s="26"/>
      <c r="U225" s="26"/>
      <c r="V225" s="26"/>
      <c r="W225" s="26"/>
    </row>
    <row r="226" ht="31.4" customHeight="true" spans="1:23">
      <c r="A226" s="113" t="s">
        <v>59</v>
      </c>
      <c r="B226" s="109" t="s">
        <v>316</v>
      </c>
      <c r="C226" s="14" t="s">
        <v>158</v>
      </c>
      <c r="D226" s="14" t="s">
        <v>90</v>
      </c>
      <c r="E226" s="14" t="s">
        <v>91</v>
      </c>
      <c r="F226" s="14" t="s">
        <v>207</v>
      </c>
      <c r="G226" s="14" t="s">
        <v>158</v>
      </c>
      <c r="H226" s="26">
        <v>19260</v>
      </c>
      <c r="I226" s="26">
        <v>19260</v>
      </c>
      <c r="J226" s="26">
        <v>4815</v>
      </c>
      <c r="K226" s="26"/>
      <c r="L226" s="26">
        <v>14445</v>
      </c>
      <c r="M226" s="26"/>
      <c r="N226" s="26"/>
      <c r="O226" s="26"/>
      <c r="P226" s="26"/>
      <c r="Q226" s="26"/>
      <c r="R226" s="26"/>
      <c r="S226" s="26"/>
      <c r="T226" s="26"/>
      <c r="U226" s="26"/>
      <c r="V226" s="26"/>
      <c r="W226" s="26"/>
    </row>
    <row r="227" ht="31.4" customHeight="true" spans="1:23">
      <c r="A227" s="113" t="s">
        <v>59</v>
      </c>
      <c r="B227" s="109" t="s">
        <v>317</v>
      </c>
      <c r="C227" s="14" t="s">
        <v>209</v>
      </c>
      <c r="D227" s="14" t="s">
        <v>90</v>
      </c>
      <c r="E227" s="14" t="s">
        <v>91</v>
      </c>
      <c r="F227" s="14" t="s">
        <v>210</v>
      </c>
      <c r="G227" s="14" t="s">
        <v>211</v>
      </c>
      <c r="H227" s="26">
        <v>159390</v>
      </c>
      <c r="I227" s="26">
        <v>159390</v>
      </c>
      <c r="J227" s="26">
        <v>39847.5</v>
      </c>
      <c r="K227" s="26"/>
      <c r="L227" s="26">
        <v>119542.5</v>
      </c>
      <c r="M227" s="26"/>
      <c r="N227" s="26"/>
      <c r="O227" s="26"/>
      <c r="P227" s="26"/>
      <c r="Q227" s="26"/>
      <c r="R227" s="26"/>
      <c r="S227" s="26"/>
      <c r="T227" s="26"/>
      <c r="U227" s="26"/>
      <c r="V227" s="26"/>
      <c r="W227" s="26"/>
    </row>
    <row r="228" ht="31.4" customHeight="true" spans="1:23">
      <c r="A228" s="113" t="s">
        <v>59</v>
      </c>
      <c r="B228" s="109" t="s">
        <v>318</v>
      </c>
      <c r="C228" s="14" t="s">
        <v>213</v>
      </c>
      <c r="D228" s="14" t="s">
        <v>90</v>
      </c>
      <c r="E228" s="14" t="s">
        <v>91</v>
      </c>
      <c r="F228" s="14" t="s">
        <v>214</v>
      </c>
      <c r="G228" s="14" t="s">
        <v>213</v>
      </c>
      <c r="H228" s="26">
        <v>47489.62</v>
      </c>
      <c r="I228" s="26">
        <v>47489.62</v>
      </c>
      <c r="J228" s="26">
        <v>11872.41</v>
      </c>
      <c r="K228" s="26"/>
      <c r="L228" s="26">
        <v>35617.21</v>
      </c>
      <c r="M228" s="26"/>
      <c r="N228" s="26"/>
      <c r="O228" s="26"/>
      <c r="P228" s="26"/>
      <c r="Q228" s="26"/>
      <c r="R228" s="26"/>
      <c r="S228" s="26"/>
      <c r="T228" s="26"/>
      <c r="U228" s="26"/>
      <c r="V228" s="26"/>
      <c r="W228" s="26"/>
    </row>
    <row r="229" ht="31.4" customHeight="true" spans="1:23">
      <c r="A229" s="113" t="s">
        <v>59</v>
      </c>
      <c r="B229" s="109" t="s">
        <v>319</v>
      </c>
      <c r="C229" s="14" t="s">
        <v>216</v>
      </c>
      <c r="D229" s="14" t="s">
        <v>90</v>
      </c>
      <c r="E229" s="14" t="s">
        <v>91</v>
      </c>
      <c r="F229" s="14" t="s">
        <v>217</v>
      </c>
      <c r="G229" s="14" t="s">
        <v>218</v>
      </c>
      <c r="H229" s="26">
        <v>49222.24</v>
      </c>
      <c r="I229" s="26">
        <v>49222.24</v>
      </c>
      <c r="J229" s="26">
        <v>12305.56</v>
      </c>
      <c r="K229" s="26"/>
      <c r="L229" s="26">
        <v>36916.68</v>
      </c>
      <c r="M229" s="26"/>
      <c r="N229" s="26"/>
      <c r="O229" s="26"/>
      <c r="P229" s="26"/>
      <c r="Q229" s="26"/>
      <c r="R229" s="26"/>
      <c r="S229" s="26"/>
      <c r="T229" s="26"/>
      <c r="U229" s="26"/>
      <c r="V229" s="26"/>
      <c r="W229" s="26"/>
    </row>
    <row r="230" ht="31.4" customHeight="true" spans="1:23">
      <c r="A230" s="113" t="s">
        <v>59</v>
      </c>
      <c r="B230" s="109" t="s">
        <v>319</v>
      </c>
      <c r="C230" s="14" t="s">
        <v>216</v>
      </c>
      <c r="D230" s="14" t="s">
        <v>90</v>
      </c>
      <c r="E230" s="14" t="s">
        <v>91</v>
      </c>
      <c r="F230" s="14" t="s">
        <v>248</v>
      </c>
      <c r="G230" s="14" t="s">
        <v>249</v>
      </c>
      <c r="H230" s="26">
        <v>2000</v>
      </c>
      <c r="I230" s="26">
        <v>2000</v>
      </c>
      <c r="J230" s="26">
        <v>500</v>
      </c>
      <c r="K230" s="26"/>
      <c r="L230" s="26">
        <v>1500</v>
      </c>
      <c r="M230" s="26"/>
      <c r="N230" s="26"/>
      <c r="O230" s="26"/>
      <c r="P230" s="26"/>
      <c r="Q230" s="26"/>
      <c r="R230" s="26"/>
      <c r="S230" s="26"/>
      <c r="T230" s="26"/>
      <c r="U230" s="26"/>
      <c r="V230" s="26"/>
      <c r="W230" s="26"/>
    </row>
    <row r="231" ht="31.4" customHeight="true" spans="1:23">
      <c r="A231" s="113" t="s">
        <v>59</v>
      </c>
      <c r="B231" s="109" t="s">
        <v>319</v>
      </c>
      <c r="C231" s="14" t="s">
        <v>216</v>
      </c>
      <c r="D231" s="14" t="s">
        <v>90</v>
      </c>
      <c r="E231" s="14" t="s">
        <v>91</v>
      </c>
      <c r="F231" s="14" t="s">
        <v>219</v>
      </c>
      <c r="G231" s="14" t="s">
        <v>220</v>
      </c>
      <c r="H231" s="26">
        <v>2400</v>
      </c>
      <c r="I231" s="26">
        <v>2400</v>
      </c>
      <c r="J231" s="26">
        <v>600</v>
      </c>
      <c r="K231" s="26"/>
      <c r="L231" s="26">
        <v>1800</v>
      </c>
      <c r="M231" s="26"/>
      <c r="N231" s="26"/>
      <c r="O231" s="26"/>
      <c r="P231" s="26"/>
      <c r="Q231" s="26"/>
      <c r="R231" s="26"/>
      <c r="S231" s="26"/>
      <c r="T231" s="26"/>
      <c r="U231" s="26"/>
      <c r="V231" s="26"/>
      <c r="W231" s="26"/>
    </row>
    <row r="232" ht="31.4" customHeight="true" spans="1:23">
      <c r="A232" s="113" t="s">
        <v>59</v>
      </c>
      <c r="B232" s="109" t="s">
        <v>319</v>
      </c>
      <c r="C232" s="14" t="s">
        <v>216</v>
      </c>
      <c r="D232" s="14" t="s">
        <v>90</v>
      </c>
      <c r="E232" s="14" t="s">
        <v>91</v>
      </c>
      <c r="F232" s="14" t="s">
        <v>221</v>
      </c>
      <c r="G232" s="14" t="s">
        <v>222</v>
      </c>
      <c r="H232" s="26">
        <v>13000</v>
      </c>
      <c r="I232" s="26">
        <v>13000</v>
      </c>
      <c r="J232" s="26">
        <v>3250</v>
      </c>
      <c r="K232" s="26"/>
      <c r="L232" s="26">
        <v>9750</v>
      </c>
      <c r="M232" s="26"/>
      <c r="N232" s="26"/>
      <c r="O232" s="26"/>
      <c r="P232" s="26"/>
      <c r="Q232" s="26"/>
      <c r="R232" s="26"/>
      <c r="S232" s="26"/>
      <c r="T232" s="26"/>
      <c r="U232" s="26"/>
      <c r="V232" s="26"/>
      <c r="W232" s="26"/>
    </row>
    <row r="233" ht="31.4" customHeight="true" spans="1:23">
      <c r="A233" s="113" t="s">
        <v>59</v>
      </c>
      <c r="B233" s="109" t="s">
        <v>319</v>
      </c>
      <c r="C233" s="14" t="s">
        <v>216</v>
      </c>
      <c r="D233" s="14" t="s">
        <v>90</v>
      </c>
      <c r="E233" s="14" t="s">
        <v>91</v>
      </c>
      <c r="F233" s="14" t="s">
        <v>225</v>
      </c>
      <c r="G233" s="14" t="s">
        <v>226</v>
      </c>
      <c r="H233" s="26">
        <v>27000</v>
      </c>
      <c r="I233" s="26">
        <v>27000</v>
      </c>
      <c r="J233" s="26">
        <v>6750</v>
      </c>
      <c r="K233" s="26"/>
      <c r="L233" s="26">
        <v>20250</v>
      </c>
      <c r="M233" s="26"/>
      <c r="N233" s="26"/>
      <c r="O233" s="26"/>
      <c r="P233" s="26"/>
      <c r="Q233" s="26"/>
      <c r="R233" s="26"/>
      <c r="S233" s="26"/>
      <c r="T233" s="26"/>
      <c r="U233" s="26"/>
      <c r="V233" s="26"/>
      <c r="W233" s="26"/>
    </row>
    <row r="234" ht="31.4" customHeight="true" spans="1:23">
      <c r="A234" s="113" t="s">
        <v>59</v>
      </c>
      <c r="B234" s="109" t="s">
        <v>319</v>
      </c>
      <c r="C234" s="14" t="s">
        <v>216</v>
      </c>
      <c r="D234" s="14" t="s">
        <v>90</v>
      </c>
      <c r="E234" s="14" t="s">
        <v>91</v>
      </c>
      <c r="F234" s="14" t="s">
        <v>233</v>
      </c>
      <c r="G234" s="14" t="s">
        <v>234</v>
      </c>
      <c r="H234" s="26">
        <v>47489.62</v>
      </c>
      <c r="I234" s="26">
        <v>47489.62</v>
      </c>
      <c r="J234" s="26">
        <v>11872.41</v>
      </c>
      <c r="K234" s="26"/>
      <c r="L234" s="26">
        <v>35617.21</v>
      </c>
      <c r="M234" s="26"/>
      <c r="N234" s="26"/>
      <c r="O234" s="26"/>
      <c r="P234" s="26"/>
      <c r="Q234" s="26"/>
      <c r="R234" s="26"/>
      <c r="S234" s="26"/>
      <c r="T234" s="26"/>
      <c r="U234" s="26"/>
      <c r="V234" s="26"/>
      <c r="W234" s="26"/>
    </row>
    <row r="235" ht="31.4" customHeight="true" spans="1:23">
      <c r="A235" s="113" t="s">
        <v>59</v>
      </c>
      <c r="B235" s="109" t="s">
        <v>319</v>
      </c>
      <c r="C235" s="14" t="s">
        <v>216</v>
      </c>
      <c r="D235" s="14" t="s">
        <v>90</v>
      </c>
      <c r="E235" s="14" t="s">
        <v>91</v>
      </c>
      <c r="F235" s="14" t="s">
        <v>210</v>
      </c>
      <c r="G235" s="14" t="s">
        <v>211</v>
      </c>
      <c r="H235" s="26">
        <v>15180</v>
      </c>
      <c r="I235" s="26">
        <v>15180</v>
      </c>
      <c r="J235" s="26">
        <v>3795</v>
      </c>
      <c r="K235" s="26"/>
      <c r="L235" s="26">
        <v>11385</v>
      </c>
      <c r="M235" s="26"/>
      <c r="N235" s="26"/>
      <c r="O235" s="26"/>
      <c r="P235" s="26"/>
      <c r="Q235" s="26"/>
      <c r="R235" s="26"/>
      <c r="S235" s="26"/>
      <c r="T235" s="26"/>
      <c r="U235" s="26"/>
      <c r="V235" s="26"/>
      <c r="W235" s="26"/>
    </row>
    <row r="236" ht="31.4" customHeight="true" spans="1:23">
      <c r="A236" s="113" t="s">
        <v>59</v>
      </c>
      <c r="B236" s="109" t="s">
        <v>319</v>
      </c>
      <c r="C236" s="14" t="s">
        <v>216</v>
      </c>
      <c r="D236" s="14" t="s">
        <v>90</v>
      </c>
      <c r="E236" s="14" t="s">
        <v>91</v>
      </c>
      <c r="F236" s="14" t="s">
        <v>235</v>
      </c>
      <c r="G236" s="14" t="s">
        <v>236</v>
      </c>
      <c r="H236" s="26">
        <v>1200</v>
      </c>
      <c r="I236" s="26">
        <v>1200</v>
      </c>
      <c r="J236" s="26">
        <v>300</v>
      </c>
      <c r="K236" s="26"/>
      <c r="L236" s="26">
        <v>900</v>
      </c>
      <c r="M236" s="26"/>
      <c r="N236" s="26"/>
      <c r="O236" s="26"/>
      <c r="P236" s="26"/>
      <c r="Q236" s="26"/>
      <c r="R236" s="26"/>
      <c r="S236" s="26"/>
      <c r="T236" s="26"/>
      <c r="U236" s="26"/>
      <c r="V236" s="26"/>
      <c r="W236" s="26"/>
    </row>
    <row r="237" ht="31.4" customHeight="true" spans="1:23">
      <c r="A237" s="113" t="s">
        <v>59</v>
      </c>
      <c r="B237" s="109" t="s">
        <v>320</v>
      </c>
      <c r="C237" s="14" t="s">
        <v>238</v>
      </c>
      <c r="D237" s="14" t="s">
        <v>90</v>
      </c>
      <c r="E237" s="14" t="s">
        <v>91</v>
      </c>
      <c r="F237" s="14" t="s">
        <v>184</v>
      </c>
      <c r="G237" s="14" t="s">
        <v>185</v>
      </c>
      <c r="H237" s="26">
        <v>410130</v>
      </c>
      <c r="I237" s="26">
        <v>410130</v>
      </c>
      <c r="J237" s="26">
        <v>102532.5</v>
      </c>
      <c r="K237" s="26"/>
      <c r="L237" s="26">
        <v>307597.5</v>
      </c>
      <c r="M237" s="26"/>
      <c r="N237" s="26"/>
      <c r="O237" s="26"/>
      <c r="P237" s="26"/>
      <c r="Q237" s="26"/>
      <c r="R237" s="26"/>
      <c r="S237" s="26"/>
      <c r="T237" s="26"/>
      <c r="U237" s="26"/>
      <c r="V237" s="26"/>
      <c r="W237" s="26"/>
    </row>
    <row r="238" ht="31.4" customHeight="true" spans="1:23">
      <c r="A238" s="14" t="s">
        <v>61</v>
      </c>
      <c r="B238" s="14"/>
      <c r="C238" s="14"/>
      <c r="D238" s="14"/>
      <c r="E238" s="14"/>
      <c r="F238" s="14"/>
      <c r="G238" s="14"/>
      <c r="H238" s="26">
        <v>3964421.84</v>
      </c>
      <c r="I238" s="26">
        <v>3964421.84</v>
      </c>
      <c r="J238" s="26">
        <v>976507.3</v>
      </c>
      <c r="K238" s="26"/>
      <c r="L238" s="26">
        <v>2987914.54</v>
      </c>
      <c r="M238" s="26"/>
      <c r="N238" s="26"/>
      <c r="O238" s="26"/>
      <c r="P238" s="26"/>
      <c r="Q238" s="26"/>
      <c r="R238" s="26"/>
      <c r="S238" s="26"/>
      <c r="T238" s="26"/>
      <c r="U238" s="26"/>
      <c r="V238" s="26"/>
      <c r="W238" s="26"/>
    </row>
    <row r="239" ht="31.4" customHeight="true" spans="1:23">
      <c r="A239" s="113" t="s">
        <v>61</v>
      </c>
      <c r="B239" s="109" t="s">
        <v>321</v>
      </c>
      <c r="C239" s="14" t="s">
        <v>179</v>
      </c>
      <c r="D239" s="14" t="s">
        <v>90</v>
      </c>
      <c r="E239" s="14" t="s">
        <v>91</v>
      </c>
      <c r="F239" s="14" t="s">
        <v>180</v>
      </c>
      <c r="G239" s="14" t="s">
        <v>181</v>
      </c>
      <c r="H239" s="26">
        <v>801183.6</v>
      </c>
      <c r="I239" s="26">
        <v>801183.6</v>
      </c>
      <c r="J239" s="26">
        <v>200295.9</v>
      </c>
      <c r="K239" s="26"/>
      <c r="L239" s="26">
        <v>600887.7</v>
      </c>
      <c r="M239" s="26"/>
      <c r="N239" s="26"/>
      <c r="O239" s="26"/>
      <c r="P239" s="26"/>
      <c r="Q239" s="26"/>
      <c r="R239" s="26"/>
      <c r="S239" s="26"/>
      <c r="T239" s="26"/>
      <c r="U239" s="26"/>
      <c r="V239" s="26"/>
      <c r="W239" s="26"/>
    </row>
    <row r="240" ht="31.4" customHeight="true" spans="1:23">
      <c r="A240" s="113" t="s">
        <v>61</v>
      </c>
      <c r="B240" s="109" t="s">
        <v>321</v>
      </c>
      <c r="C240" s="14" t="s">
        <v>179</v>
      </c>
      <c r="D240" s="14" t="s">
        <v>90</v>
      </c>
      <c r="E240" s="14" t="s">
        <v>91</v>
      </c>
      <c r="F240" s="14" t="s">
        <v>182</v>
      </c>
      <c r="G240" s="14" t="s">
        <v>183</v>
      </c>
      <c r="H240" s="26">
        <v>1219528.8</v>
      </c>
      <c r="I240" s="26">
        <v>1219528.8</v>
      </c>
      <c r="J240" s="26">
        <v>304882.2</v>
      </c>
      <c r="K240" s="26"/>
      <c r="L240" s="26">
        <v>914646.6</v>
      </c>
      <c r="M240" s="26"/>
      <c r="N240" s="26"/>
      <c r="O240" s="26"/>
      <c r="P240" s="26"/>
      <c r="Q240" s="26"/>
      <c r="R240" s="26"/>
      <c r="S240" s="26"/>
      <c r="T240" s="26"/>
      <c r="U240" s="26"/>
      <c r="V240" s="26"/>
      <c r="W240" s="26"/>
    </row>
    <row r="241" ht="31.4" customHeight="true" spans="1:23">
      <c r="A241" s="113" t="s">
        <v>61</v>
      </c>
      <c r="B241" s="109" t="s">
        <v>321</v>
      </c>
      <c r="C241" s="14" t="s">
        <v>179</v>
      </c>
      <c r="D241" s="14" t="s">
        <v>90</v>
      </c>
      <c r="E241" s="14" t="s">
        <v>91</v>
      </c>
      <c r="F241" s="14" t="s">
        <v>184</v>
      </c>
      <c r="G241" s="14" t="s">
        <v>185</v>
      </c>
      <c r="H241" s="26">
        <v>73890.3</v>
      </c>
      <c r="I241" s="26">
        <v>73890.3</v>
      </c>
      <c r="J241" s="26">
        <v>18472.58</v>
      </c>
      <c r="K241" s="26"/>
      <c r="L241" s="26">
        <v>55417.72</v>
      </c>
      <c r="M241" s="26"/>
      <c r="N241" s="26"/>
      <c r="O241" s="26"/>
      <c r="P241" s="26"/>
      <c r="Q241" s="26"/>
      <c r="R241" s="26"/>
      <c r="S241" s="26"/>
      <c r="T241" s="26"/>
      <c r="U241" s="26"/>
      <c r="V241" s="26"/>
      <c r="W241" s="26"/>
    </row>
    <row r="242" ht="31.4" customHeight="true" spans="1:23">
      <c r="A242" s="113" t="s">
        <v>61</v>
      </c>
      <c r="B242" s="109" t="s">
        <v>322</v>
      </c>
      <c r="C242" s="14" t="s">
        <v>187</v>
      </c>
      <c r="D242" s="14" t="s">
        <v>106</v>
      </c>
      <c r="E242" s="14" t="s">
        <v>107</v>
      </c>
      <c r="F242" s="14" t="s">
        <v>188</v>
      </c>
      <c r="G242" s="14" t="s">
        <v>189</v>
      </c>
      <c r="H242" s="26">
        <v>345240.64</v>
      </c>
      <c r="I242" s="26">
        <v>345240.64</v>
      </c>
      <c r="J242" s="26">
        <v>86310.16</v>
      </c>
      <c r="K242" s="26"/>
      <c r="L242" s="26">
        <v>258930.48</v>
      </c>
      <c r="M242" s="26"/>
      <c r="N242" s="26"/>
      <c r="O242" s="26"/>
      <c r="P242" s="26"/>
      <c r="Q242" s="26"/>
      <c r="R242" s="26"/>
      <c r="S242" s="26"/>
      <c r="T242" s="26"/>
      <c r="U242" s="26"/>
      <c r="V242" s="26"/>
      <c r="W242" s="26"/>
    </row>
    <row r="243" ht="31.4" customHeight="true" spans="1:23">
      <c r="A243" s="113" t="s">
        <v>61</v>
      </c>
      <c r="B243" s="109" t="s">
        <v>322</v>
      </c>
      <c r="C243" s="14" t="s">
        <v>187</v>
      </c>
      <c r="D243" s="14" t="s">
        <v>110</v>
      </c>
      <c r="E243" s="14" t="s">
        <v>109</v>
      </c>
      <c r="F243" s="14" t="s">
        <v>190</v>
      </c>
      <c r="G243" s="14" t="s">
        <v>191</v>
      </c>
      <c r="H243" s="26">
        <v>4740.86</v>
      </c>
      <c r="I243" s="26">
        <v>4740.86</v>
      </c>
      <c r="J243" s="26">
        <v>1185.22</v>
      </c>
      <c r="K243" s="26"/>
      <c r="L243" s="26">
        <v>3555.64</v>
      </c>
      <c r="M243" s="26"/>
      <c r="N243" s="26"/>
      <c r="O243" s="26"/>
      <c r="P243" s="26"/>
      <c r="Q243" s="26"/>
      <c r="R243" s="26"/>
      <c r="S243" s="26"/>
      <c r="T243" s="26"/>
      <c r="U243" s="26"/>
      <c r="V243" s="26"/>
      <c r="W243" s="26"/>
    </row>
    <row r="244" ht="31.4" customHeight="true" spans="1:23">
      <c r="A244" s="113" t="s">
        <v>61</v>
      </c>
      <c r="B244" s="109" t="s">
        <v>322</v>
      </c>
      <c r="C244" s="14" t="s">
        <v>187</v>
      </c>
      <c r="D244" s="14" t="s">
        <v>115</v>
      </c>
      <c r="E244" s="14" t="s">
        <v>116</v>
      </c>
      <c r="F244" s="14" t="s">
        <v>192</v>
      </c>
      <c r="G244" s="14" t="s">
        <v>193</v>
      </c>
      <c r="H244" s="26">
        <v>185566.84</v>
      </c>
      <c r="I244" s="26">
        <v>185566.84</v>
      </c>
      <c r="J244" s="26">
        <v>46391.71</v>
      </c>
      <c r="K244" s="26"/>
      <c r="L244" s="26">
        <v>139175.13</v>
      </c>
      <c r="M244" s="26"/>
      <c r="N244" s="26"/>
      <c r="O244" s="26"/>
      <c r="P244" s="26"/>
      <c r="Q244" s="26"/>
      <c r="R244" s="26"/>
      <c r="S244" s="26"/>
      <c r="T244" s="26"/>
      <c r="U244" s="26"/>
      <c r="V244" s="26"/>
      <c r="W244" s="26"/>
    </row>
    <row r="245" ht="31.4" customHeight="true" spans="1:23">
      <c r="A245" s="113" t="s">
        <v>61</v>
      </c>
      <c r="B245" s="109" t="s">
        <v>322</v>
      </c>
      <c r="C245" s="14" t="s">
        <v>187</v>
      </c>
      <c r="D245" s="14" t="s">
        <v>119</v>
      </c>
      <c r="E245" s="14" t="s">
        <v>120</v>
      </c>
      <c r="F245" s="14" t="s">
        <v>194</v>
      </c>
      <c r="G245" s="14" t="s">
        <v>195</v>
      </c>
      <c r="H245" s="26">
        <v>86310.16</v>
      </c>
      <c r="I245" s="26">
        <v>86310.16</v>
      </c>
      <c r="J245" s="26">
        <v>21577.54</v>
      </c>
      <c r="K245" s="26"/>
      <c r="L245" s="26">
        <v>64732.62</v>
      </c>
      <c r="M245" s="26"/>
      <c r="N245" s="26"/>
      <c r="O245" s="26"/>
      <c r="P245" s="26"/>
      <c r="Q245" s="26"/>
      <c r="R245" s="26"/>
      <c r="S245" s="26"/>
      <c r="T245" s="26"/>
      <c r="U245" s="26"/>
      <c r="V245" s="26"/>
      <c r="W245" s="26"/>
    </row>
    <row r="246" ht="31.4" customHeight="true" spans="1:23">
      <c r="A246" s="113" t="s">
        <v>61</v>
      </c>
      <c r="B246" s="109" t="s">
        <v>322</v>
      </c>
      <c r="C246" s="14" t="s">
        <v>187</v>
      </c>
      <c r="D246" s="14" t="s">
        <v>121</v>
      </c>
      <c r="E246" s="14" t="s">
        <v>122</v>
      </c>
      <c r="F246" s="14" t="s">
        <v>190</v>
      </c>
      <c r="G246" s="14" t="s">
        <v>191</v>
      </c>
      <c r="H246" s="26">
        <v>5040</v>
      </c>
      <c r="I246" s="26">
        <v>5040</v>
      </c>
      <c r="J246" s="26">
        <v>5040</v>
      </c>
      <c r="K246" s="26"/>
      <c r="L246" s="26"/>
      <c r="M246" s="26"/>
      <c r="N246" s="26"/>
      <c r="O246" s="26"/>
      <c r="P246" s="26"/>
      <c r="Q246" s="26"/>
      <c r="R246" s="26"/>
      <c r="S246" s="26"/>
      <c r="T246" s="26"/>
      <c r="U246" s="26"/>
      <c r="V246" s="26"/>
      <c r="W246" s="26"/>
    </row>
    <row r="247" ht="31.4" customHeight="true" spans="1:23">
      <c r="A247" s="113" t="s">
        <v>61</v>
      </c>
      <c r="B247" s="109" t="s">
        <v>323</v>
      </c>
      <c r="C247" s="14" t="s">
        <v>128</v>
      </c>
      <c r="D247" s="14" t="s">
        <v>127</v>
      </c>
      <c r="E247" s="14" t="s">
        <v>128</v>
      </c>
      <c r="F247" s="14" t="s">
        <v>197</v>
      </c>
      <c r="G247" s="14" t="s">
        <v>128</v>
      </c>
      <c r="H247" s="26">
        <v>280609.4</v>
      </c>
      <c r="I247" s="26">
        <v>280609.4</v>
      </c>
      <c r="J247" s="26">
        <v>70152.35</v>
      </c>
      <c r="K247" s="26"/>
      <c r="L247" s="26">
        <v>210457.05</v>
      </c>
      <c r="M247" s="26"/>
      <c r="N247" s="26"/>
      <c r="O247" s="26"/>
      <c r="P247" s="26"/>
      <c r="Q247" s="26"/>
      <c r="R247" s="26"/>
      <c r="S247" s="26"/>
      <c r="T247" s="26"/>
      <c r="U247" s="26"/>
      <c r="V247" s="26"/>
      <c r="W247" s="26"/>
    </row>
    <row r="248" ht="31.4" customHeight="true" spans="1:23">
      <c r="A248" s="113" t="s">
        <v>61</v>
      </c>
      <c r="B248" s="109" t="s">
        <v>324</v>
      </c>
      <c r="C248" s="14" t="s">
        <v>199</v>
      </c>
      <c r="D248" s="14" t="s">
        <v>90</v>
      </c>
      <c r="E248" s="14" t="s">
        <v>91</v>
      </c>
      <c r="F248" s="14" t="s">
        <v>200</v>
      </c>
      <c r="G248" s="14" t="s">
        <v>201</v>
      </c>
      <c r="H248" s="26">
        <v>10920</v>
      </c>
      <c r="I248" s="26">
        <v>10920</v>
      </c>
      <c r="J248" s="26">
        <v>2730</v>
      </c>
      <c r="K248" s="26"/>
      <c r="L248" s="26">
        <v>8190</v>
      </c>
      <c r="M248" s="26"/>
      <c r="N248" s="26"/>
      <c r="O248" s="26"/>
      <c r="P248" s="26"/>
      <c r="Q248" s="26"/>
      <c r="R248" s="26"/>
      <c r="S248" s="26"/>
      <c r="T248" s="26"/>
      <c r="U248" s="26"/>
      <c r="V248" s="26"/>
      <c r="W248" s="26"/>
    </row>
    <row r="249" ht="31.4" customHeight="true" spans="1:23">
      <c r="A249" s="113" t="s">
        <v>61</v>
      </c>
      <c r="B249" s="109" t="s">
        <v>325</v>
      </c>
      <c r="C249" s="14" t="s">
        <v>203</v>
      </c>
      <c r="D249" s="14" t="s">
        <v>90</v>
      </c>
      <c r="E249" s="14" t="s">
        <v>91</v>
      </c>
      <c r="F249" s="14" t="s">
        <v>204</v>
      </c>
      <c r="G249" s="14" t="s">
        <v>205</v>
      </c>
      <c r="H249" s="26">
        <v>13143.56</v>
      </c>
      <c r="I249" s="26">
        <v>13143.56</v>
      </c>
      <c r="J249" s="26"/>
      <c r="K249" s="26"/>
      <c r="L249" s="26">
        <v>13143.56</v>
      </c>
      <c r="M249" s="26"/>
      <c r="N249" s="26"/>
      <c r="O249" s="26"/>
      <c r="P249" s="26"/>
      <c r="Q249" s="26"/>
      <c r="R249" s="26"/>
      <c r="S249" s="26"/>
      <c r="T249" s="26"/>
      <c r="U249" s="26"/>
      <c r="V249" s="26"/>
      <c r="W249" s="26"/>
    </row>
    <row r="250" ht="31.4" customHeight="true" spans="1:23">
      <c r="A250" s="113" t="s">
        <v>61</v>
      </c>
      <c r="B250" s="109" t="s">
        <v>326</v>
      </c>
      <c r="C250" s="14" t="s">
        <v>158</v>
      </c>
      <c r="D250" s="14" t="s">
        <v>90</v>
      </c>
      <c r="E250" s="14" t="s">
        <v>91</v>
      </c>
      <c r="F250" s="14" t="s">
        <v>207</v>
      </c>
      <c r="G250" s="14" t="s">
        <v>158</v>
      </c>
      <c r="H250" s="26">
        <v>20330</v>
      </c>
      <c r="I250" s="26">
        <v>20330</v>
      </c>
      <c r="J250" s="26">
        <v>5082.5</v>
      </c>
      <c r="K250" s="26"/>
      <c r="L250" s="26">
        <v>15247.5</v>
      </c>
      <c r="M250" s="26"/>
      <c r="N250" s="26"/>
      <c r="O250" s="26"/>
      <c r="P250" s="26"/>
      <c r="Q250" s="26"/>
      <c r="R250" s="26"/>
      <c r="S250" s="26"/>
      <c r="T250" s="26"/>
      <c r="U250" s="26"/>
      <c r="V250" s="26"/>
      <c r="W250" s="26"/>
    </row>
    <row r="251" ht="31.4" customHeight="true" spans="1:23">
      <c r="A251" s="113" t="s">
        <v>61</v>
      </c>
      <c r="B251" s="109" t="s">
        <v>327</v>
      </c>
      <c r="C251" s="14" t="s">
        <v>209</v>
      </c>
      <c r="D251" s="14" t="s">
        <v>90</v>
      </c>
      <c r="E251" s="14" t="s">
        <v>91</v>
      </c>
      <c r="F251" s="14" t="s">
        <v>210</v>
      </c>
      <c r="G251" s="14" t="s">
        <v>211</v>
      </c>
      <c r="H251" s="26">
        <v>182700</v>
      </c>
      <c r="I251" s="26">
        <v>182700</v>
      </c>
      <c r="J251" s="26">
        <v>45675</v>
      </c>
      <c r="K251" s="26"/>
      <c r="L251" s="26">
        <v>137025</v>
      </c>
      <c r="M251" s="26"/>
      <c r="N251" s="26"/>
      <c r="O251" s="26"/>
      <c r="P251" s="26"/>
      <c r="Q251" s="26"/>
      <c r="R251" s="26"/>
      <c r="S251" s="26"/>
      <c r="T251" s="26"/>
      <c r="U251" s="26"/>
      <c r="V251" s="26"/>
      <c r="W251" s="26"/>
    </row>
    <row r="252" ht="31.4" customHeight="true" spans="1:23">
      <c r="A252" s="113" t="s">
        <v>61</v>
      </c>
      <c r="B252" s="109" t="s">
        <v>328</v>
      </c>
      <c r="C252" s="14" t="s">
        <v>213</v>
      </c>
      <c r="D252" s="14" t="s">
        <v>90</v>
      </c>
      <c r="E252" s="14" t="s">
        <v>91</v>
      </c>
      <c r="F252" s="14" t="s">
        <v>214</v>
      </c>
      <c r="G252" s="14" t="s">
        <v>213</v>
      </c>
      <c r="H252" s="26">
        <v>48358.28</v>
      </c>
      <c r="I252" s="26">
        <v>48358.28</v>
      </c>
      <c r="J252" s="26">
        <v>12089.57</v>
      </c>
      <c r="K252" s="26"/>
      <c r="L252" s="26">
        <v>36268.71</v>
      </c>
      <c r="M252" s="26"/>
      <c r="N252" s="26"/>
      <c r="O252" s="26"/>
      <c r="P252" s="26"/>
      <c r="Q252" s="26"/>
      <c r="R252" s="26"/>
      <c r="S252" s="26"/>
      <c r="T252" s="26"/>
      <c r="U252" s="26"/>
      <c r="V252" s="26"/>
      <c r="W252" s="26"/>
    </row>
    <row r="253" ht="31.4" customHeight="true" spans="1:23">
      <c r="A253" s="113" t="s">
        <v>61</v>
      </c>
      <c r="B253" s="109" t="s">
        <v>329</v>
      </c>
      <c r="C253" s="14" t="s">
        <v>216</v>
      </c>
      <c r="D253" s="14" t="s">
        <v>90</v>
      </c>
      <c r="E253" s="14" t="s">
        <v>91</v>
      </c>
      <c r="F253" s="14" t="s">
        <v>217</v>
      </c>
      <c r="G253" s="14" t="s">
        <v>218</v>
      </c>
      <c r="H253" s="26">
        <v>60369.12</v>
      </c>
      <c r="I253" s="26">
        <v>60369.12</v>
      </c>
      <c r="J253" s="26"/>
      <c r="K253" s="26"/>
      <c r="L253" s="26">
        <v>60369.12</v>
      </c>
      <c r="M253" s="26"/>
      <c r="N253" s="26"/>
      <c r="O253" s="26"/>
      <c r="P253" s="26"/>
      <c r="Q253" s="26"/>
      <c r="R253" s="26"/>
      <c r="S253" s="26"/>
      <c r="T253" s="26"/>
      <c r="U253" s="26"/>
      <c r="V253" s="26"/>
      <c r="W253" s="26"/>
    </row>
    <row r="254" ht="31.4" customHeight="true" spans="1:23">
      <c r="A254" s="113" t="s">
        <v>61</v>
      </c>
      <c r="B254" s="109" t="s">
        <v>329</v>
      </c>
      <c r="C254" s="14" t="s">
        <v>216</v>
      </c>
      <c r="D254" s="14" t="s">
        <v>90</v>
      </c>
      <c r="E254" s="14" t="s">
        <v>91</v>
      </c>
      <c r="F254" s="14" t="s">
        <v>248</v>
      </c>
      <c r="G254" s="14" t="s">
        <v>249</v>
      </c>
      <c r="H254" s="26">
        <v>1000</v>
      </c>
      <c r="I254" s="26">
        <v>1000</v>
      </c>
      <c r="J254" s="26">
        <v>250</v>
      </c>
      <c r="K254" s="26"/>
      <c r="L254" s="26">
        <v>750</v>
      </c>
      <c r="M254" s="26"/>
      <c r="N254" s="26"/>
      <c r="O254" s="26"/>
      <c r="P254" s="26"/>
      <c r="Q254" s="26"/>
      <c r="R254" s="26"/>
      <c r="S254" s="26"/>
      <c r="T254" s="26"/>
      <c r="U254" s="26"/>
      <c r="V254" s="26"/>
      <c r="W254" s="26"/>
    </row>
    <row r="255" ht="31.4" customHeight="true" spans="1:23">
      <c r="A255" s="113" t="s">
        <v>61</v>
      </c>
      <c r="B255" s="109" t="s">
        <v>329</v>
      </c>
      <c r="C255" s="14" t="s">
        <v>216</v>
      </c>
      <c r="D255" s="14" t="s">
        <v>90</v>
      </c>
      <c r="E255" s="14" t="s">
        <v>91</v>
      </c>
      <c r="F255" s="14" t="s">
        <v>219</v>
      </c>
      <c r="G255" s="14" t="s">
        <v>220</v>
      </c>
      <c r="H255" s="26">
        <v>1000</v>
      </c>
      <c r="I255" s="26">
        <v>1000</v>
      </c>
      <c r="J255" s="26">
        <v>250</v>
      </c>
      <c r="K255" s="26"/>
      <c r="L255" s="26">
        <v>750</v>
      </c>
      <c r="M255" s="26"/>
      <c r="N255" s="26"/>
      <c r="O255" s="26"/>
      <c r="P255" s="26"/>
      <c r="Q255" s="26"/>
      <c r="R255" s="26"/>
      <c r="S255" s="26"/>
      <c r="T255" s="26"/>
      <c r="U255" s="26"/>
      <c r="V255" s="26"/>
      <c r="W255" s="26"/>
    </row>
    <row r="256" ht="31.4" customHeight="true" spans="1:23">
      <c r="A256" s="113" t="s">
        <v>61</v>
      </c>
      <c r="B256" s="109" t="s">
        <v>329</v>
      </c>
      <c r="C256" s="14" t="s">
        <v>216</v>
      </c>
      <c r="D256" s="14" t="s">
        <v>90</v>
      </c>
      <c r="E256" s="14" t="s">
        <v>91</v>
      </c>
      <c r="F256" s="14" t="s">
        <v>221</v>
      </c>
      <c r="G256" s="14" t="s">
        <v>222</v>
      </c>
      <c r="H256" s="26">
        <v>5000</v>
      </c>
      <c r="I256" s="26">
        <v>5000</v>
      </c>
      <c r="J256" s="26">
        <v>1250</v>
      </c>
      <c r="K256" s="26"/>
      <c r="L256" s="26">
        <v>3750</v>
      </c>
      <c r="M256" s="26"/>
      <c r="N256" s="26"/>
      <c r="O256" s="26"/>
      <c r="P256" s="26"/>
      <c r="Q256" s="26"/>
      <c r="R256" s="26"/>
      <c r="S256" s="26"/>
      <c r="T256" s="26"/>
      <c r="U256" s="26"/>
      <c r="V256" s="26"/>
      <c r="W256" s="26"/>
    </row>
    <row r="257" ht="31.4" customHeight="true" spans="1:23">
      <c r="A257" s="113" t="s">
        <v>61</v>
      </c>
      <c r="B257" s="109" t="s">
        <v>329</v>
      </c>
      <c r="C257" s="14" t="s">
        <v>216</v>
      </c>
      <c r="D257" s="14" t="s">
        <v>90</v>
      </c>
      <c r="E257" s="14" t="s">
        <v>91</v>
      </c>
      <c r="F257" s="14" t="s">
        <v>223</v>
      </c>
      <c r="G257" s="14" t="s">
        <v>224</v>
      </c>
      <c r="H257" s="26">
        <v>20000</v>
      </c>
      <c r="I257" s="26">
        <v>20000</v>
      </c>
      <c r="J257" s="26">
        <v>5000</v>
      </c>
      <c r="K257" s="26"/>
      <c r="L257" s="26">
        <v>15000</v>
      </c>
      <c r="M257" s="26"/>
      <c r="N257" s="26"/>
      <c r="O257" s="26"/>
      <c r="P257" s="26"/>
      <c r="Q257" s="26"/>
      <c r="R257" s="26"/>
      <c r="S257" s="26"/>
      <c r="T257" s="26"/>
      <c r="U257" s="26"/>
      <c r="V257" s="26"/>
      <c r="W257" s="26"/>
    </row>
    <row r="258" ht="31.4" customHeight="true" spans="1:23">
      <c r="A258" s="113" t="s">
        <v>61</v>
      </c>
      <c r="B258" s="109" t="s">
        <v>329</v>
      </c>
      <c r="C258" s="14" t="s">
        <v>216</v>
      </c>
      <c r="D258" s="14" t="s">
        <v>90</v>
      </c>
      <c r="E258" s="14" t="s">
        <v>91</v>
      </c>
      <c r="F258" s="14" t="s">
        <v>225</v>
      </c>
      <c r="G258" s="14" t="s">
        <v>226</v>
      </c>
      <c r="H258" s="26">
        <v>30000</v>
      </c>
      <c r="I258" s="26">
        <v>30000</v>
      </c>
      <c r="J258" s="26">
        <v>7500</v>
      </c>
      <c r="K258" s="26"/>
      <c r="L258" s="26">
        <v>22500</v>
      </c>
      <c r="M258" s="26"/>
      <c r="N258" s="26"/>
      <c r="O258" s="26"/>
      <c r="P258" s="26"/>
      <c r="Q258" s="26"/>
      <c r="R258" s="26"/>
      <c r="S258" s="26"/>
      <c r="T258" s="26"/>
      <c r="U258" s="26"/>
      <c r="V258" s="26"/>
      <c r="W258" s="26"/>
    </row>
    <row r="259" ht="31.4" customHeight="true" spans="1:23">
      <c r="A259" s="113" t="s">
        <v>61</v>
      </c>
      <c r="B259" s="109" t="s">
        <v>329</v>
      </c>
      <c r="C259" s="14" t="s">
        <v>216</v>
      </c>
      <c r="D259" s="14" t="s">
        <v>90</v>
      </c>
      <c r="E259" s="14" t="s">
        <v>91</v>
      </c>
      <c r="F259" s="14" t="s">
        <v>227</v>
      </c>
      <c r="G259" s="14" t="s">
        <v>228</v>
      </c>
      <c r="H259" s="26">
        <v>7000</v>
      </c>
      <c r="I259" s="26">
        <v>7000</v>
      </c>
      <c r="J259" s="26">
        <v>1750</v>
      </c>
      <c r="K259" s="26"/>
      <c r="L259" s="26">
        <v>5250</v>
      </c>
      <c r="M259" s="26"/>
      <c r="N259" s="26"/>
      <c r="O259" s="26"/>
      <c r="P259" s="26"/>
      <c r="Q259" s="26"/>
      <c r="R259" s="26"/>
      <c r="S259" s="26"/>
      <c r="T259" s="26"/>
      <c r="U259" s="26"/>
      <c r="V259" s="26"/>
      <c r="W259" s="26"/>
    </row>
    <row r="260" ht="31.4" customHeight="true" spans="1:23">
      <c r="A260" s="113" t="s">
        <v>61</v>
      </c>
      <c r="B260" s="109" t="s">
        <v>329</v>
      </c>
      <c r="C260" s="14" t="s">
        <v>216</v>
      </c>
      <c r="D260" s="14" t="s">
        <v>90</v>
      </c>
      <c r="E260" s="14" t="s">
        <v>91</v>
      </c>
      <c r="F260" s="14" t="s">
        <v>233</v>
      </c>
      <c r="G260" s="14" t="s">
        <v>234</v>
      </c>
      <c r="H260" s="26">
        <v>48358.28</v>
      </c>
      <c r="I260" s="26">
        <v>48358.28</v>
      </c>
      <c r="J260" s="26">
        <v>12089.57</v>
      </c>
      <c r="K260" s="26"/>
      <c r="L260" s="26">
        <v>36268.71</v>
      </c>
      <c r="M260" s="26"/>
      <c r="N260" s="26"/>
      <c r="O260" s="26"/>
      <c r="P260" s="26"/>
      <c r="Q260" s="26"/>
      <c r="R260" s="26"/>
      <c r="S260" s="26"/>
      <c r="T260" s="26"/>
      <c r="U260" s="26"/>
      <c r="V260" s="26"/>
      <c r="W260" s="26"/>
    </row>
    <row r="261" ht="31.4" customHeight="true" spans="1:23">
      <c r="A261" s="113" t="s">
        <v>61</v>
      </c>
      <c r="B261" s="109" t="s">
        <v>329</v>
      </c>
      <c r="C261" s="14" t="s">
        <v>216</v>
      </c>
      <c r="D261" s="14" t="s">
        <v>90</v>
      </c>
      <c r="E261" s="14" t="s">
        <v>91</v>
      </c>
      <c r="F261" s="14" t="s">
        <v>210</v>
      </c>
      <c r="G261" s="14" t="s">
        <v>211</v>
      </c>
      <c r="H261" s="26">
        <v>17400</v>
      </c>
      <c r="I261" s="26">
        <v>17400</v>
      </c>
      <c r="J261" s="26">
        <v>4350</v>
      </c>
      <c r="K261" s="26"/>
      <c r="L261" s="26">
        <v>13050</v>
      </c>
      <c r="M261" s="26"/>
      <c r="N261" s="26"/>
      <c r="O261" s="26"/>
      <c r="P261" s="26"/>
      <c r="Q261" s="26"/>
      <c r="R261" s="26"/>
      <c r="S261" s="26"/>
      <c r="T261" s="26"/>
      <c r="U261" s="26"/>
      <c r="V261" s="26"/>
      <c r="W261" s="26"/>
    </row>
    <row r="262" ht="31.4" customHeight="true" spans="1:23">
      <c r="A262" s="113" t="s">
        <v>61</v>
      </c>
      <c r="B262" s="109" t="s">
        <v>329</v>
      </c>
      <c r="C262" s="14" t="s">
        <v>216</v>
      </c>
      <c r="D262" s="14" t="s">
        <v>90</v>
      </c>
      <c r="E262" s="14" t="s">
        <v>91</v>
      </c>
      <c r="F262" s="14" t="s">
        <v>235</v>
      </c>
      <c r="G262" s="14" t="s">
        <v>236</v>
      </c>
      <c r="H262" s="26">
        <v>45400</v>
      </c>
      <c r="I262" s="26">
        <v>45400</v>
      </c>
      <c r="J262" s="26">
        <v>11350</v>
      </c>
      <c r="K262" s="26"/>
      <c r="L262" s="26">
        <v>34050</v>
      </c>
      <c r="M262" s="26"/>
      <c r="N262" s="26"/>
      <c r="O262" s="26"/>
      <c r="P262" s="26"/>
      <c r="Q262" s="26"/>
      <c r="R262" s="26"/>
      <c r="S262" s="26"/>
      <c r="T262" s="26"/>
      <c r="U262" s="26"/>
      <c r="V262" s="26"/>
      <c r="W262" s="26"/>
    </row>
    <row r="263" ht="31.4" customHeight="true" spans="1:23">
      <c r="A263" s="113" t="s">
        <v>61</v>
      </c>
      <c r="B263" s="109" t="s">
        <v>330</v>
      </c>
      <c r="C263" s="14" t="s">
        <v>238</v>
      </c>
      <c r="D263" s="14" t="s">
        <v>90</v>
      </c>
      <c r="E263" s="14" t="s">
        <v>91</v>
      </c>
      <c r="F263" s="14" t="s">
        <v>184</v>
      </c>
      <c r="G263" s="14" t="s">
        <v>185</v>
      </c>
      <c r="H263" s="26">
        <v>451332</v>
      </c>
      <c r="I263" s="26">
        <v>451332</v>
      </c>
      <c r="J263" s="26">
        <v>112833</v>
      </c>
      <c r="K263" s="26"/>
      <c r="L263" s="26">
        <v>338499</v>
      </c>
      <c r="M263" s="26"/>
      <c r="N263" s="26"/>
      <c r="O263" s="26"/>
      <c r="P263" s="26"/>
      <c r="Q263" s="26"/>
      <c r="R263" s="26"/>
      <c r="S263" s="26"/>
      <c r="T263" s="26"/>
      <c r="U263" s="26"/>
      <c r="V263" s="26"/>
      <c r="W263" s="26"/>
    </row>
    <row r="264" ht="31.4" customHeight="true" spans="1:23">
      <c r="A264" s="14" t="s">
        <v>63</v>
      </c>
      <c r="B264" s="14"/>
      <c r="C264" s="14"/>
      <c r="D264" s="14"/>
      <c r="E264" s="14"/>
      <c r="F264" s="14"/>
      <c r="G264" s="14"/>
      <c r="H264" s="26">
        <v>2042175.42</v>
      </c>
      <c r="I264" s="26">
        <v>2042175.42</v>
      </c>
      <c r="J264" s="26">
        <v>499143.71</v>
      </c>
      <c r="K264" s="26"/>
      <c r="L264" s="26">
        <v>1543031.71</v>
      </c>
      <c r="M264" s="26"/>
      <c r="N264" s="26"/>
      <c r="O264" s="26"/>
      <c r="P264" s="26"/>
      <c r="Q264" s="26"/>
      <c r="R264" s="26"/>
      <c r="S264" s="26"/>
      <c r="T264" s="26"/>
      <c r="U264" s="26"/>
      <c r="V264" s="26"/>
      <c r="W264" s="26"/>
    </row>
    <row r="265" ht="31.4" customHeight="true" spans="1:23">
      <c r="A265" s="113" t="s">
        <v>63</v>
      </c>
      <c r="B265" s="109" t="s">
        <v>331</v>
      </c>
      <c r="C265" s="14" t="s">
        <v>179</v>
      </c>
      <c r="D265" s="14" t="s">
        <v>90</v>
      </c>
      <c r="E265" s="14" t="s">
        <v>91</v>
      </c>
      <c r="F265" s="14" t="s">
        <v>180</v>
      </c>
      <c r="G265" s="14" t="s">
        <v>181</v>
      </c>
      <c r="H265" s="26">
        <v>446745.6</v>
      </c>
      <c r="I265" s="26">
        <v>446745.6</v>
      </c>
      <c r="J265" s="26">
        <v>111686.4</v>
      </c>
      <c r="K265" s="26"/>
      <c r="L265" s="26">
        <v>335059.2</v>
      </c>
      <c r="M265" s="26"/>
      <c r="N265" s="26"/>
      <c r="O265" s="26"/>
      <c r="P265" s="26"/>
      <c r="Q265" s="26"/>
      <c r="R265" s="26"/>
      <c r="S265" s="26"/>
      <c r="T265" s="26"/>
      <c r="U265" s="26"/>
      <c r="V265" s="26"/>
      <c r="W265" s="26"/>
    </row>
    <row r="266" ht="31.4" customHeight="true" spans="1:23">
      <c r="A266" s="113" t="s">
        <v>63</v>
      </c>
      <c r="B266" s="109" t="s">
        <v>331</v>
      </c>
      <c r="C266" s="14" t="s">
        <v>179</v>
      </c>
      <c r="D266" s="14" t="s">
        <v>90</v>
      </c>
      <c r="E266" s="14" t="s">
        <v>91</v>
      </c>
      <c r="F266" s="14" t="s">
        <v>182</v>
      </c>
      <c r="G266" s="14" t="s">
        <v>183</v>
      </c>
      <c r="H266" s="26">
        <v>603577.8</v>
      </c>
      <c r="I266" s="26">
        <v>603577.8</v>
      </c>
      <c r="J266" s="26">
        <v>150894.45</v>
      </c>
      <c r="K266" s="26"/>
      <c r="L266" s="26">
        <v>452683.35</v>
      </c>
      <c r="M266" s="26"/>
      <c r="N266" s="26"/>
      <c r="O266" s="26"/>
      <c r="P266" s="26"/>
      <c r="Q266" s="26"/>
      <c r="R266" s="26"/>
      <c r="S266" s="26"/>
      <c r="T266" s="26"/>
      <c r="U266" s="26"/>
      <c r="V266" s="26"/>
      <c r="W266" s="26"/>
    </row>
    <row r="267" ht="31.4" customHeight="true" spans="1:23">
      <c r="A267" s="113" t="s">
        <v>63</v>
      </c>
      <c r="B267" s="109" t="s">
        <v>331</v>
      </c>
      <c r="C267" s="14" t="s">
        <v>179</v>
      </c>
      <c r="D267" s="14" t="s">
        <v>90</v>
      </c>
      <c r="E267" s="14" t="s">
        <v>91</v>
      </c>
      <c r="F267" s="14" t="s">
        <v>184</v>
      </c>
      <c r="G267" s="14" t="s">
        <v>185</v>
      </c>
      <c r="H267" s="26">
        <v>40603.8</v>
      </c>
      <c r="I267" s="26">
        <v>40603.8</v>
      </c>
      <c r="J267" s="26">
        <v>10150.95</v>
      </c>
      <c r="K267" s="26"/>
      <c r="L267" s="26">
        <v>30452.85</v>
      </c>
      <c r="M267" s="26"/>
      <c r="N267" s="26"/>
      <c r="O267" s="26"/>
      <c r="P267" s="26"/>
      <c r="Q267" s="26"/>
      <c r="R267" s="26"/>
      <c r="S267" s="26"/>
      <c r="T267" s="26"/>
      <c r="U267" s="26"/>
      <c r="V267" s="26"/>
      <c r="W267" s="26"/>
    </row>
    <row r="268" ht="31.4" customHeight="true" spans="1:23">
      <c r="A268" s="113" t="s">
        <v>63</v>
      </c>
      <c r="B268" s="109" t="s">
        <v>332</v>
      </c>
      <c r="C268" s="14" t="s">
        <v>187</v>
      </c>
      <c r="D268" s="14" t="s">
        <v>106</v>
      </c>
      <c r="E268" s="14" t="s">
        <v>107</v>
      </c>
      <c r="F268" s="14" t="s">
        <v>188</v>
      </c>
      <c r="G268" s="14" t="s">
        <v>189</v>
      </c>
      <c r="H268" s="26">
        <v>178782.08</v>
      </c>
      <c r="I268" s="26">
        <v>178782.08</v>
      </c>
      <c r="J268" s="26">
        <v>44695.52</v>
      </c>
      <c r="K268" s="26"/>
      <c r="L268" s="26">
        <v>134086.56</v>
      </c>
      <c r="M268" s="26"/>
      <c r="N268" s="26"/>
      <c r="O268" s="26"/>
      <c r="P268" s="26"/>
      <c r="Q268" s="26"/>
      <c r="R268" s="26"/>
      <c r="S268" s="26"/>
      <c r="T268" s="26"/>
      <c r="U268" s="26"/>
      <c r="V268" s="26"/>
      <c r="W268" s="26"/>
    </row>
    <row r="269" ht="31.4" customHeight="true" spans="1:23">
      <c r="A269" s="113" t="s">
        <v>63</v>
      </c>
      <c r="B269" s="109" t="s">
        <v>332</v>
      </c>
      <c r="C269" s="14" t="s">
        <v>187</v>
      </c>
      <c r="D269" s="14" t="s">
        <v>110</v>
      </c>
      <c r="E269" s="14" t="s">
        <v>109</v>
      </c>
      <c r="F269" s="14" t="s">
        <v>190</v>
      </c>
      <c r="G269" s="14" t="s">
        <v>191</v>
      </c>
      <c r="H269" s="26">
        <v>1813.1</v>
      </c>
      <c r="I269" s="26">
        <v>1813.1</v>
      </c>
      <c r="J269" s="26">
        <v>453.28</v>
      </c>
      <c r="K269" s="26"/>
      <c r="L269" s="26">
        <v>1359.82</v>
      </c>
      <c r="M269" s="26"/>
      <c r="N269" s="26"/>
      <c r="O269" s="26"/>
      <c r="P269" s="26"/>
      <c r="Q269" s="26"/>
      <c r="R269" s="26"/>
      <c r="S269" s="26"/>
      <c r="T269" s="26"/>
      <c r="U269" s="26"/>
      <c r="V269" s="26"/>
      <c r="W269" s="26"/>
    </row>
    <row r="270" ht="31.4" customHeight="true" spans="1:23">
      <c r="A270" s="113" t="s">
        <v>63</v>
      </c>
      <c r="B270" s="109" t="s">
        <v>332</v>
      </c>
      <c r="C270" s="14" t="s">
        <v>187</v>
      </c>
      <c r="D270" s="14" t="s">
        <v>115</v>
      </c>
      <c r="E270" s="14" t="s">
        <v>116</v>
      </c>
      <c r="F270" s="14" t="s">
        <v>192</v>
      </c>
      <c r="G270" s="14" t="s">
        <v>193</v>
      </c>
      <c r="H270" s="26">
        <v>96095.37</v>
      </c>
      <c r="I270" s="26">
        <v>96095.37</v>
      </c>
      <c r="J270" s="26">
        <v>24023.84</v>
      </c>
      <c r="K270" s="26"/>
      <c r="L270" s="26">
        <v>72071.53</v>
      </c>
      <c r="M270" s="26"/>
      <c r="N270" s="26"/>
      <c r="O270" s="26"/>
      <c r="P270" s="26"/>
      <c r="Q270" s="26"/>
      <c r="R270" s="26"/>
      <c r="S270" s="26"/>
      <c r="T270" s="26"/>
      <c r="U270" s="26"/>
      <c r="V270" s="26"/>
      <c r="W270" s="26"/>
    </row>
    <row r="271" ht="31.4" customHeight="true" spans="1:23">
      <c r="A271" s="113" t="s">
        <v>63</v>
      </c>
      <c r="B271" s="109" t="s">
        <v>332</v>
      </c>
      <c r="C271" s="14" t="s">
        <v>187</v>
      </c>
      <c r="D271" s="14" t="s">
        <v>119</v>
      </c>
      <c r="E271" s="14" t="s">
        <v>120</v>
      </c>
      <c r="F271" s="14" t="s">
        <v>194</v>
      </c>
      <c r="G271" s="14" t="s">
        <v>195</v>
      </c>
      <c r="H271" s="26">
        <v>44695.52</v>
      </c>
      <c r="I271" s="26">
        <v>44695.52</v>
      </c>
      <c r="J271" s="26">
        <v>11173.88</v>
      </c>
      <c r="K271" s="26"/>
      <c r="L271" s="26">
        <v>33521.64</v>
      </c>
      <c r="M271" s="26"/>
      <c r="N271" s="26"/>
      <c r="O271" s="26"/>
      <c r="P271" s="26"/>
      <c r="Q271" s="26"/>
      <c r="R271" s="26"/>
      <c r="S271" s="26"/>
      <c r="T271" s="26"/>
      <c r="U271" s="26"/>
      <c r="V271" s="26"/>
      <c r="W271" s="26"/>
    </row>
    <row r="272" ht="31.4" customHeight="true" spans="1:23">
      <c r="A272" s="113" t="s">
        <v>63</v>
      </c>
      <c r="B272" s="109" t="s">
        <v>332</v>
      </c>
      <c r="C272" s="14" t="s">
        <v>187</v>
      </c>
      <c r="D272" s="14" t="s">
        <v>121</v>
      </c>
      <c r="E272" s="14" t="s">
        <v>122</v>
      </c>
      <c r="F272" s="14" t="s">
        <v>190</v>
      </c>
      <c r="G272" s="14" t="s">
        <v>191</v>
      </c>
      <c r="H272" s="26">
        <v>4320</v>
      </c>
      <c r="I272" s="26">
        <v>4320</v>
      </c>
      <c r="J272" s="26">
        <v>4320</v>
      </c>
      <c r="K272" s="26"/>
      <c r="L272" s="26"/>
      <c r="M272" s="26"/>
      <c r="N272" s="26"/>
      <c r="O272" s="26"/>
      <c r="P272" s="26"/>
      <c r="Q272" s="26"/>
      <c r="R272" s="26"/>
      <c r="S272" s="26"/>
      <c r="T272" s="26"/>
      <c r="U272" s="26"/>
      <c r="V272" s="26"/>
      <c r="W272" s="26"/>
    </row>
    <row r="273" ht="31.4" customHeight="true" spans="1:23">
      <c r="A273" s="113" t="s">
        <v>63</v>
      </c>
      <c r="B273" s="109" t="s">
        <v>333</v>
      </c>
      <c r="C273" s="14" t="s">
        <v>128</v>
      </c>
      <c r="D273" s="14" t="s">
        <v>127</v>
      </c>
      <c r="E273" s="14" t="s">
        <v>128</v>
      </c>
      <c r="F273" s="14" t="s">
        <v>197</v>
      </c>
      <c r="G273" s="14" t="s">
        <v>128</v>
      </c>
      <c r="H273" s="26">
        <v>155639.41</v>
      </c>
      <c r="I273" s="26">
        <v>155639.41</v>
      </c>
      <c r="J273" s="26">
        <v>38909.85</v>
      </c>
      <c r="K273" s="26"/>
      <c r="L273" s="26">
        <v>116729.56</v>
      </c>
      <c r="M273" s="26"/>
      <c r="N273" s="26"/>
      <c r="O273" s="26"/>
      <c r="P273" s="26"/>
      <c r="Q273" s="26"/>
      <c r="R273" s="26"/>
      <c r="S273" s="26"/>
      <c r="T273" s="26"/>
      <c r="U273" s="26"/>
      <c r="V273" s="26"/>
      <c r="W273" s="26"/>
    </row>
    <row r="274" ht="31.4" customHeight="true" spans="1:23">
      <c r="A274" s="113" t="s">
        <v>63</v>
      </c>
      <c r="B274" s="109" t="s">
        <v>334</v>
      </c>
      <c r="C274" s="14" t="s">
        <v>203</v>
      </c>
      <c r="D274" s="14" t="s">
        <v>90</v>
      </c>
      <c r="E274" s="14" t="s">
        <v>91</v>
      </c>
      <c r="F274" s="14" t="s">
        <v>204</v>
      </c>
      <c r="G274" s="14" t="s">
        <v>205</v>
      </c>
      <c r="H274" s="26">
        <v>22000</v>
      </c>
      <c r="I274" s="26">
        <v>22000</v>
      </c>
      <c r="J274" s="26"/>
      <c r="K274" s="26"/>
      <c r="L274" s="26">
        <v>22000</v>
      </c>
      <c r="M274" s="26"/>
      <c r="N274" s="26"/>
      <c r="O274" s="26"/>
      <c r="P274" s="26"/>
      <c r="Q274" s="26"/>
      <c r="R274" s="26"/>
      <c r="S274" s="26"/>
      <c r="T274" s="26"/>
      <c r="U274" s="26"/>
      <c r="V274" s="26"/>
      <c r="W274" s="26"/>
    </row>
    <row r="275" ht="31.4" customHeight="true" spans="1:23">
      <c r="A275" s="113" t="s">
        <v>63</v>
      </c>
      <c r="B275" s="109" t="s">
        <v>335</v>
      </c>
      <c r="C275" s="14" t="s">
        <v>158</v>
      </c>
      <c r="D275" s="14" t="s">
        <v>90</v>
      </c>
      <c r="E275" s="14" t="s">
        <v>91</v>
      </c>
      <c r="F275" s="14" t="s">
        <v>207</v>
      </c>
      <c r="G275" s="14" t="s">
        <v>158</v>
      </c>
      <c r="H275" s="26">
        <v>11000</v>
      </c>
      <c r="I275" s="26">
        <v>11000</v>
      </c>
      <c r="J275" s="26">
        <v>2750</v>
      </c>
      <c r="K275" s="26"/>
      <c r="L275" s="26">
        <v>8250</v>
      </c>
      <c r="M275" s="26"/>
      <c r="N275" s="26"/>
      <c r="O275" s="26"/>
      <c r="P275" s="26"/>
      <c r="Q275" s="26"/>
      <c r="R275" s="26"/>
      <c r="S275" s="26"/>
      <c r="T275" s="26"/>
      <c r="U275" s="26"/>
      <c r="V275" s="26"/>
      <c r="W275" s="26"/>
    </row>
    <row r="276" ht="31.4" customHeight="true" spans="1:23">
      <c r="A276" s="113" t="s">
        <v>63</v>
      </c>
      <c r="B276" s="109" t="s">
        <v>336</v>
      </c>
      <c r="C276" s="14" t="s">
        <v>209</v>
      </c>
      <c r="D276" s="14" t="s">
        <v>90</v>
      </c>
      <c r="E276" s="14" t="s">
        <v>91</v>
      </c>
      <c r="F276" s="14" t="s">
        <v>210</v>
      </c>
      <c r="G276" s="14" t="s">
        <v>211</v>
      </c>
      <c r="H276" s="26">
        <v>85050</v>
      </c>
      <c r="I276" s="26">
        <v>85050</v>
      </c>
      <c r="J276" s="26">
        <v>21262.5</v>
      </c>
      <c r="K276" s="26"/>
      <c r="L276" s="26">
        <v>63787.5</v>
      </c>
      <c r="M276" s="26"/>
      <c r="N276" s="26"/>
      <c r="O276" s="26"/>
      <c r="P276" s="26"/>
      <c r="Q276" s="26"/>
      <c r="R276" s="26"/>
      <c r="S276" s="26"/>
      <c r="T276" s="26"/>
      <c r="U276" s="26"/>
      <c r="V276" s="26"/>
      <c r="W276" s="26"/>
    </row>
    <row r="277" ht="31.4" customHeight="true" spans="1:23">
      <c r="A277" s="113" t="s">
        <v>63</v>
      </c>
      <c r="B277" s="109" t="s">
        <v>337</v>
      </c>
      <c r="C277" s="14" t="s">
        <v>213</v>
      </c>
      <c r="D277" s="14" t="s">
        <v>90</v>
      </c>
      <c r="E277" s="14" t="s">
        <v>91</v>
      </c>
      <c r="F277" s="14" t="s">
        <v>214</v>
      </c>
      <c r="G277" s="14" t="s">
        <v>213</v>
      </c>
      <c r="H277" s="26">
        <v>24932.08</v>
      </c>
      <c r="I277" s="26">
        <v>24932.08</v>
      </c>
      <c r="J277" s="26">
        <v>6233.02</v>
      </c>
      <c r="K277" s="26"/>
      <c r="L277" s="26">
        <v>18699.06</v>
      </c>
      <c r="M277" s="26"/>
      <c r="N277" s="26"/>
      <c r="O277" s="26"/>
      <c r="P277" s="26"/>
      <c r="Q277" s="26"/>
      <c r="R277" s="26"/>
      <c r="S277" s="26"/>
      <c r="T277" s="26"/>
      <c r="U277" s="26"/>
      <c r="V277" s="26"/>
      <c r="W277" s="26"/>
    </row>
    <row r="278" ht="31.4" customHeight="true" spans="1:23">
      <c r="A278" s="113" t="s">
        <v>63</v>
      </c>
      <c r="B278" s="109" t="s">
        <v>338</v>
      </c>
      <c r="C278" s="14" t="s">
        <v>216</v>
      </c>
      <c r="D278" s="14" t="s">
        <v>90</v>
      </c>
      <c r="E278" s="14" t="s">
        <v>91</v>
      </c>
      <c r="F278" s="14" t="s">
        <v>217</v>
      </c>
      <c r="G278" s="14" t="s">
        <v>218</v>
      </c>
      <c r="H278" s="26">
        <v>36560.59</v>
      </c>
      <c r="I278" s="26">
        <v>36560.59</v>
      </c>
      <c r="J278" s="26"/>
      <c r="K278" s="26"/>
      <c r="L278" s="26">
        <v>36560.59</v>
      </c>
      <c r="M278" s="26"/>
      <c r="N278" s="26"/>
      <c r="O278" s="26"/>
      <c r="P278" s="26"/>
      <c r="Q278" s="26"/>
      <c r="R278" s="26"/>
      <c r="S278" s="26"/>
      <c r="T278" s="26"/>
      <c r="U278" s="26"/>
      <c r="V278" s="26"/>
      <c r="W278" s="26"/>
    </row>
    <row r="279" ht="31.4" customHeight="true" spans="1:23">
      <c r="A279" s="113" t="s">
        <v>63</v>
      </c>
      <c r="B279" s="109" t="s">
        <v>338</v>
      </c>
      <c r="C279" s="14" t="s">
        <v>216</v>
      </c>
      <c r="D279" s="14" t="s">
        <v>90</v>
      </c>
      <c r="E279" s="14" t="s">
        <v>91</v>
      </c>
      <c r="F279" s="14" t="s">
        <v>219</v>
      </c>
      <c r="G279" s="14" t="s">
        <v>220</v>
      </c>
      <c r="H279" s="26">
        <v>2500</v>
      </c>
      <c r="I279" s="26">
        <v>2500</v>
      </c>
      <c r="J279" s="26">
        <v>625</v>
      </c>
      <c r="K279" s="26"/>
      <c r="L279" s="26">
        <v>1875</v>
      </c>
      <c r="M279" s="26"/>
      <c r="N279" s="26"/>
      <c r="O279" s="26"/>
      <c r="P279" s="26"/>
      <c r="Q279" s="26"/>
      <c r="R279" s="26"/>
      <c r="S279" s="26"/>
      <c r="T279" s="26"/>
      <c r="U279" s="26"/>
      <c r="V279" s="26"/>
      <c r="W279" s="26"/>
    </row>
    <row r="280" ht="31.4" customHeight="true" spans="1:23">
      <c r="A280" s="113" t="s">
        <v>63</v>
      </c>
      <c r="B280" s="109" t="s">
        <v>338</v>
      </c>
      <c r="C280" s="14" t="s">
        <v>216</v>
      </c>
      <c r="D280" s="14" t="s">
        <v>90</v>
      </c>
      <c r="E280" s="14" t="s">
        <v>91</v>
      </c>
      <c r="F280" s="14" t="s">
        <v>221</v>
      </c>
      <c r="G280" s="14" t="s">
        <v>222</v>
      </c>
      <c r="H280" s="26">
        <v>6400</v>
      </c>
      <c r="I280" s="26">
        <v>6400</v>
      </c>
      <c r="J280" s="26">
        <v>1600</v>
      </c>
      <c r="K280" s="26"/>
      <c r="L280" s="26">
        <v>4800</v>
      </c>
      <c r="M280" s="26"/>
      <c r="N280" s="26"/>
      <c r="O280" s="26"/>
      <c r="P280" s="26"/>
      <c r="Q280" s="26"/>
      <c r="R280" s="26"/>
      <c r="S280" s="26"/>
      <c r="T280" s="26"/>
      <c r="U280" s="26"/>
      <c r="V280" s="26"/>
      <c r="W280" s="26"/>
    </row>
    <row r="281" ht="31.4" customHeight="true" spans="1:23">
      <c r="A281" s="113" t="s">
        <v>63</v>
      </c>
      <c r="B281" s="109" t="s">
        <v>338</v>
      </c>
      <c r="C281" s="14" t="s">
        <v>216</v>
      </c>
      <c r="D281" s="14" t="s">
        <v>90</v>
      </c>
      <c r="E281" s="14" t="s">
        <v>91</v>
      </c>
      <c r="F281" s="14" t="s">
        <v>225</v>
      </c>
      <c r="G281" s="14" t="s">
        <v>226</v>
      </c>
      <c r="H281" s="26">
        <v>21120</v>
      </c>
      <c r="I281" s="26">
        <v>21120</v>
      </c>
      <c r="J281" s="26">
        <v>5280</v>
      </c>
      <c r="K281" s="26"/>
      <c r="L281" s="26">
        <v>15840</v>
      </c>
      <c r="M281" s="26"/>
      <c r="N281" s="26"/>
      <c r="O281" s="26"/>
      <c r="P281" s="26"/>
      <c r="Q281" s="26"/>
      <c r="R281" s="26"/>
      <c r="S281" s="26"/>
      <c r="T281" s="26"/>
      <c r="U281" s="26"/>
      <c r="V281" s="26"/>
      <c r="W281" s="26"/>
    </row>
    <row r="282" ht="31.4" customHeight="true" spans="1:23">
      <c r="A282" s="113" t="s">
        <v>63</v>
      </c>
      <c r="B282" s="109" t="s">
        <v>338</v>
      </c>
      <c r="C282" s="14" t="s">
        <v>216</v>
      </c>
      <c r="D282" s="14" t="s">
        <v>90</v>
      </c>
      <c r="E282" s="14" t="s">
        <v>91</v>
      </c>
      <c r="F282" s="14" t="s">
        <v>233</v>
      </c>
      <c r="G282" s="14" t="s">
        <v>234</v>
      </c>
      <c r="H282" s="26">
        <v>24932.08</v>
      </c>
      <c r="I282" s="26">
        <v>24932.08</v>
      </c>
      <c r="J282" s="26">
        <v>6233.02</v>
      </c>
      <c r="K282" s="26"/>
      <c r="L282" s="26">
        <v>18699.06</v>
      </c>
      <c r="M282" s="26"/>
      <c r="N282" s="26"/>
      <c r="O282" s="26"/>
      <c r="P282" s="26"/>
      <c r="Q282" s="26"/>
      <c r="R282" s="26"/>
      <c r="S282" s="26"/>
      <c r="T282" s="26"/>
      <c r="U282" s="26"/>
      <c r="V282" s="26"/>
      <c r="W282" s="26"/>
    </row>
    <row r="283" ht="31.4" customHeight="true" spans="1:23">
      <c r="A283" s="113" t="s">
        <v>63</v>
      </c>
      <c r="B283" s="109" t="s">
        <v>338</v>
      </c>
      <c r="C283" s="14" t="s">
        <v>216</v>
      </c>
      <c r="D283" s="14" t="s">
        <v>90</v>
      </c>
      <c r="E283" s="14" t="s">
        <v>91</v>
      </c>
      <c r="F283" s="14" t="s">
        <v>210</v>
      </c>
      <c r="G283" s="14" t="s">
        <v>211</v>
      </c>
      <c r="H283" s="26">
        <v>8100</v>
      </c>
      <c r="I283" s="26">
        <v>8100</v>
      </c>
      <c r="J283" s="26">
        <v>2025</v>
      </c>
      <c r="K283" s="26"/>
      <c r="L283" s="26">
        <v>6075</v>
      </c>
      <c r="M283" s="26"/>
      <c r="N283" s="26"/>
      <c r="O283" s="26"/>
      <c r="P283" s="26"/>
      <c r="Q283" s="26"/>
      <c r="R283" s="26"/>
      <c r="S283" s="26"/>
      <c r="T283" s="26"/>
      <c r="U283" s="26"/>
      <c r="V283" s="26"/>
      <c r="W283" s="26"/>
    </row>
    <row r="284" ht="31.4" customHeight="true" spans="1:23">
      <c r="A284" s="113" t="s">
        <v>63</v>
      </c>
      <c r="B284" s="109" t="s">
        <v>338</v>
      </c>
      <c r="C284" s="14" t="s">
        <v>216</v>
      </c>
      <c r="D284" s="14" t="s">
        <v>90</v>
      </c>
      <c r="E284" s="14" t="s">
        <v>91</v>
      </c>
      <c r="F284" s="14" t="s">
        <v>235</v>
      </c>
      <c r="G284" s="14" t="s">
        <v>236</v>
      </c>
      <c r="H284" s="26">
        <v>5925.99</v>
      </c>
      <c r="I284" s="26">
        <v>5925.99</v>
      </c>
      <c r="J284" s="26">
        <v>1481.5</v>
      </c>
      <c r="K284" s="26"/>
      <c r="L284" s="26">
        <v>4444.49</v>
      </c>
      <c r="M284" s="26"/>
      <c r="N284" s="26"/>
      <c r="O284" s="26"/>
      <c r="P284" s="26"/>
      <c r="Q284" s="26"/>
      <c r="R284" s="26"/>
      <c r="S284" s="26"/>
      <c r="T284" s="26"/>
      <c r="U284" s="26"/>
      <c r="V284" s="26"/>
      <c r="W284" s="26"/>
    </row>
    <row r="285" ht="31.4" customHeight="true" spans="1:23">
      <c r="A285" s="113" t="s">
        <v>63</v>
      </c>
      <c r="B285" s="109" t="s">
        <v>339</v>
      </c>
      <c r="C285" s="14" t="s">
        <v>238</v>
      </c>
      <c r="D285" s="14" t="s">
        <v>90</v>
      </c>
      <c r="E285" s="14" t="s">
        <v>91</v>
      </c>
      <c r="F285" s="14" t="s">
        <v>184</v>
      </c>
      <c r="G285" s="14" t="s">
        <v>185</v>
      </c>
      <c r="H285" s="26">
        <v>221382</v>
      </c>
      <c r="I285" s="26">
        <v>221382</v>
      </c>
      <c r="J285" s="26">
        <v>55345.5</v>
      </c>
      <c r="K285" s="26"/>
      <c r="L285" s="26">
        <v>166036.5</v>
      </c>
      <c r="M285" s="26"/>
      <c r="N285" s="26"/>
      <c r="O285" s="26"/>
      <c r="P285" s="26"/>
      <c r="Q285" s="26"/>
      <c r="R285" s="26"/>
      <c r="S285" s="26"/>
      <c r="T285" s="26"/>
      <c r="U285" s="26"/>
      <c r="V285" s="26"/>
      <c r="W285" s="26"/>
    </row>
    <row r="286" ht="31.4" customHeight="true" spans="1:23">
      <c r="A286" s="14" t="s">
        <v>65</v>
      </c>
      <c r="B286" s="14"/>
      <c r="C286" s="14"/>
      <c r="D286" s="14"/>
      <c r="E286" s="14"/>
      <c r="F286" s="14"/>
      <c r="G286" s="14"/>
      <c r="H286" s="26">
        <v>3046247.58</v>
      </c>
      <c r="I286" s="26">
        <v>3042047.58</v>
      </c>
      <c r="J286" s="26">
        <v>742914.96</v>
      </c>
      <c r="K286" s="26"/>
      <c r="L286" s="26">
        <v>2299132.62</v>
      </c>
      <c r="M286" s="26"/>
      <c r="N286" s="26"/>
      <c r="O286" s="26"/>
      <c r="P286" s="26"/>
      <c r="Q286" s="26"/>
      <c r="R286" s="26">
        <v>4200</v>
      </c>
      <c r="S286" s="26"/>
      <c r="T286" s="26"/>
      <c r="U286" s="26"/>
      <c r="V286" s="26"/>
      <c r="W286" s="26">
        <v>4200</v>
      </c>
    </row>
    <row r="287" ht="31.4" customHeight="true" spans="1:23">
      <c r="A287" s="113" t="s">
        <v>65</v>
      </c>
      <c r="B287" s="109" t="s">
        <v>340</v>
      </c>
      <c r="C287" s="14" t="s">
        <v>179</v>
      </c>
      <c r="D287" s="14" t="s">
        <v>90</v>
      </c>
      <c r="E287" s="14" t="s">
        <v>91</v>
      </c>
      <c r="F287" s="14" t="s">
        <v>180</v>
      </c>
      <c r="G287" s="14" t="s">
        <v>181</v>
      </c>
      <c r="H287" s="26">
        <v>591217.2</v>
      </c>
      <c r="I287" s="26">
        <v>591217.2</v>
      </c>
      <c r="J287" s="26">
        <v>147804.3</v>
      </c>
      <c r="K287" s="26"/>
      <c r="L287" s="26">
        <v>443412.9</v>
      </c>
      <c r="M287" s="26"/>
      <c r="N287" s="26"/>
      <c r="O287" s="26"/>
      <c r="P287" s="26"/>
      <c r="Q287" s="26"/>
      <c r="R287" s="26"/>
      <c r="S287" s="26"/>
      <c r="T287" s="26"/>
      <c r="U287" s="26"/>
      <c r="V287" s="26"/>
      <c r="W287" s="26"/>
    </row>
    <row r="288" ht="31.4" customHeight="true" spans="1:23">
      <c r="A288" s="113" t="s">
        <v>65</v>
      </c>
      <c r="B288" s="109" t="s">
        <v>340</v>
      </c>
      <c r="C288" s="14" t="s">
        <v>179</v>
      </c>
      <c r="D288" s="14" t="s">
        <v>90</v>
      </c>
      <c r="E288" s="14" t="s">
        <v>91</v>
      </c>
      <c r="F288" s="14" t="s">
        <v>182</v>
      </c>
      <c r="G288" s="14" t="s">
        <v>183</v>
      </c>
      <c r="H288" s="26">
        <v>964265.4</v>
      </c>
      <c r="I288" s="26">
        <v>964265.4</v>
      </c>
      <c r="J288" s="26">
        <v>241066.35</v>
      </c>
      <c r="K288" s="26"/>
      <c r="L288" s="26">
        <v>723199.05</v>
      </c>
      <c r="M288" s="26"/>
      <c r="N288" s="26"/>
      <c r="O288" s="26"/>
      <c r="P288" s="26"/>
      <c r="Q288" s="26"/>
      <c r="R288" s="26"/>
      <c r="S288" s="26"/>
      <c r="T288" s="26"/>
      <c r="U288" s="26"/>
      <c r="V288" s="26"/>
      <c r="W288" s="26"/>
    </row>
    <row r="289" ht="31.4" customHeight="true" spans="1:23">
      <c r="A289" s="113" t="s">
        <v>65</v>
      </c>
      <c r="B289" s="109" t="s">
        <v>340</v>
      </c>
      <c r="C289" s="14" t="s">
        <v>179</v>
      </c>
      <c r="D289" s="14" t="s">
        <v>90</v>
      </c>
      <c r="E289" s="14" t="s">
        <v>91</v>
      </c>
      <c r="F289" s="14" t="s">
        <v>184</v>
      </c>
      <c r="G289" s="14" t="s">
        <v>185</v>
      </c>
      <c r="H289" s="26">
        <v>54893.1</v>
      </c>
      <c r="I289" s="26">
        <v>54893.1</v>
      </c>
      <c r="J289" s="26">
        <v>13723.28</v>
      </c>
      <c r="K289" s="26"/>
      <c r="L289" s="26">
        <v>41169.82</v>
      </c>
      <c r="M289" s="26"/>
      <c r="N289" s="26"/>
      <c r="O289" s="26"/>
      <c r="P289" s="26"/>
      <c r="Q289" s="26"/>
      <c r="R289" s="26"/>
      <c r="S289" s="26"/>
      <c r="T289" s="26"/>
      <c r="U289" s="26"/>
      <c r="V289" s="26"/>
      <c r="W289" s="26"/>
    </row>
    <row r="290" ht="31.4" customHeight="true" spans="1:23">
      <c r="A290" s="113" t="s">
        <v>65</v>
      </c>
      <c r="B290" s="109" t="s">
        <v>341</v>
      </c>
      <c r="C290" s="14" t="s">
        <v>187</v>
      </c>
      <c r="D290" s="14" t="s">
        <v>106</v>
      </c>
      <c r="E290" s="14" t="s">
        <v>107</v>
      </c>
      <c r="F290" s="14" t="s">
        <v>188</v>
      </c>
      <c r="G290" s="14" t="s">
        <v>189</v>
      </c>
      <c r="H290" s="26">
        <v>262898.24</v>
      </c>
      <c r="I290" s="26">
        <v>262898.24</v>
      </c>
      <c r="J290" s="26">
        <v>65724.56</v>
      </c>
      <c r="K290" s="26"/>
      <c r="L290" s="26">
        <v>197173.68</v>
      </c>
      <c r="M290" s="26"/>
      <c r="N290" s="26"/>
      <c r="O290" s="26"/>
      <c r="P290" s="26"/>
      <c r="Q290" s="26"/>
      <c r="R290" s="26"/>
      <c r="S290" s="26"/>
      <c r="T290" s="26"/>
      <c r="U290" s="26"/>
      <c r="V290" s="26"/>
      <c r="W290" s="26"/>
    </row>
    <row r="291" ht="31.4" customHeight="true" spans="1:23">
      <c r="A291" s="113" t="s">
        <v>65</v>
      </c>
      <c r="B291" s="109" t="s">
        <v>341</v>
      </c>
      <c r="C291" s="14" t="s">
        <v>187</v>
      </c>
      <c r="D291" s="14" t="s">
        <v>110</v>
      </c>
      <c r="E291" s="14" t="s">
        <v>109</v>
      </c>
      <c r="F291" s="14" t="s">
        <v>190</v>
      </c>
      <c r="G291" s="14" t="s">
        <v>191</v>
      </c>
      <c r="H291" s="26">
        <v>2660.55</v>
      </c>
      <c r="I291" s="26">
        <v>2660.55</v>
      </c>
      <c r="J291" s="26">
        <v>665.14</v>
      </c>
      <c r="K291" s="26"/>
      <c r="L291" s="26">
        <v>1995.41</v>
      </c>
      <c r="M291" s="26"/>
      <c r="N291" s="26"/>
      <c r="O291" s="26"/>
      <c r="P291" s="26"/>
      <c r="Q291" s="26"/>
      <c r="R291" s="26"/>
      <c r="S291" s="26"/>
      <c r="T291" s="26"/>
      <c r="U291" s="26"/>
      <c r="V291" s="26"/>
      <c r="W291" s="26"/>
    </row>
    <row r="292" ht="31.4" customHeight="true" spans="1:23">
      <c r="A292" s="113" t="s">
        <v>65</v>
      </c>
      <c r="B292" s="109" t="s">
        <v>341</v>
      </c>
      <c r="C292" s="14" t="s">
        <v>187</v>
      </c>
      <c r="D292" s="14" t="s">
        <v>115</v>
      </c>
      <c r="E292" s="14" t="s">
        <v>116</v>
      </c>
      <c r="F292" s="14" t="s">
        <v>192</v>
      </c>
      <c r="G292" s="14" t="s">
        <v>193</v>
      </c>
      <c r="H292" s="26">
        <v>141307.8</v>
      </c>
      <c r="I292" s="26">
        <v>141307.8</v>
      </c>
      <c r="J292" s="26">
        <v>35326.95</v>
      </c>
      <c r="K292" s="26"/>
      <c r="L292" s="26">
        <v>105980.85</v>
      </c>
      <c r="M292" s="26"/>
      <c r="N292" s="26"/>
      <c r="O292" s="26"/>
      <c r="P292" s="26"/>
      <c r="Q292" s="26"/>
      <c r="R292" s="26"/>
      <c r="S292" s="26"/>
      <c r="T292" s="26"/>
      <c r="U292" s="26"/>
      <c r="V292" s="26"/>
      <c r="W292" s="26"/>
    </row>
    <row r="293" ht="31.4" customHeight="true" spans="1:23">
      <c r="A293" s="113" t="s">
        <v>65</v>
      </c>
      <c r="B293" s="109" t="s">
        <v>341</v>
      </c>
      <c r="C293" s="14" t="s">
        <v>187</v>
      </c>
      <c r="D293" s="14" t="s">
        <v>119</v>
      </c>
      <c r="E293" s="14" t="s">
        <v>120</v>
      </c>
      <c r="F293" s="14" t="s">
        <v>194</v>
      </c>
      <c r="G293" s="14" t="s">
        <v>195</v>
      </c>
      <c r="H293" s="26">
        <v>86934.95</v>
      </c>
      <c r="I293" s="26">
        <v>86934.95</v>
      </c>
      <c r="J293" s="26">
        <v>21733.74</v>
      </c>
      <c r="K293" s="26"/>
      <c r="L293" s="26">
        <v>65201.21</v>
      </c>
      <c r="M293" s="26"/>
      <c r="N293" s="26"/>
      <c r="O293" s="26"/>
      <c r="P293" s="26"/>
      <c r="Q293" s="26"/>
      <c r="R293" s="26"/>
      <c r="S293" s="26"/>
      <c r="T293" s="26"/>
      <c r="U293" s="26"/>
      <c r="V293" s="26"/>
      <c r="W293" s="26"/>
    </row>
    <row r="294" ht="31.4" customHeight="true" spans="1:23">
      <c r="A294" s="113" t="s">
        <v>65</v>
      </c>
      <c r="B294" s="109" t="s">
        <v>341</v>
      </c>
      <c r="C294" s="14" t="s">
        <v>187</v>
      </c>
      <c r="D294" s="14" t="s">
        <v>121</v>
      </c>
      <c r="E294" s="14" t="s">
        <v>122</v>
      </c>
      <c r="F294" s="14" t="s">
        <v>190</v>
      </c>
      <c r="G294" s="14" t="s">
        <v>191</v>
      </c>
      <c r="H294" s="26">
        <v>5040</v>
      </c>
      <c r="I294" s="26">
        <v>5040</v>
      </c>
      <c r="J294" s="26">
        <v>5040</v>
      </c>
      <c r="K294" s="26"/>
      <c r="L294" s="26"/>
      <c r="M294" s="26"/>
      <c r="N294" s="26"/>
      <c r="O294" s="26"/>
      <c r="P294" s="26"/>
      <c r="Q294" s="26"/>
      <c r="R294" s="26"/>
      <c r="S294" s="26"/>
      <c r="T294" s="26"/>
      <c r="U294" s="26"/>
      <c r="V294" s="26"/>
      <c r="W294" s="26"/>
    </row>
    <row r="295" ht="31.4" customHeight="true" spans="1:23">
      <c r="A295" s="113" t="s">
        <v>65</v>
      </c>
      <c r="B295" s="109" t="s">
        <v>342</v>
      </c>
      <c r="C295" s="14" t="s">
        <v>128</v>
      </c>
      <c r="D295" s="14" t="s">
        <v>127</v>
      </c>
      <c r="E295" s="14" t="s">
        <v>128</v>
      </c>
      <c r="F295" s="14" t="s">
        <v>197</v>
      </c>
      <c r="G295" s="14" t="s">
        <v>128</v>
      </c>
      <c r="H295" s="26">
        <v>206253.59</v>
      </c>
      <c r="I295" s="26">
        <v>206253.59</v>
      </c>
      <c r="J295" s="26">
        <v>51563.4</v>
      </c>
      <c r="K295" s="26"/>
      <c r="L295" s="26">
        <v>154690.19</v>
      </c>
      <c r="M295" s="26"/>
      <c r="N295" s="26"/>
      <c r="O295" s="26"/>
      <c r="P295" s="26"/>
      <c r="Q295" s="26"/>
      <c r="R295" s="26"/>
      <c r="S295" s="26"/>
      <c r="T295" s="26"/>
      <c r="U295" s="26"/>
      <c r="V295" s="26"/>
      <c r="W295" s="26"/>
    </row>
    <row r="296" ht="31.4" customHeight="true" spans="1:23">
      <c r="A296" s="113" t="s">
        <v>65</v>
      </c>
      <c r="B296" s="109" t="s">
        <v>343</v>
      </c>
      <c r="C296" s="14" t="s">
        <v>203</v>
      </c>
      <c r="D296" s="14" t="s">
        <v>90</v>
      </c>
      <c r="E296" s="14" t="s">
        <v>91</v>
      </c>
      <c r="F296" s="14" t="s">
        <v>204</v>
      </c>
      <c r="G296" s="14" t="s">
        <v>205</v>
      </c>
      <c r="H296" s="26">
        <v>12500</v>
      </c>
      <c r="I296" s="26">
        <v>12500</v>
      </c>
      <c r="J296" s="26"/>
      <c r="K296" s="26"/>
      <c r="L296" s="26">
        <v>12500</v>
      </c>
      <c r="M296" s="26"/>
      <c r="N296" s="26"/>
      <c r="O296" s="26"/>
      <c r="P296" s="26"/>
      <c r="Q296" s="26"/>
      <c r="R296" s="26"/>
      <c r="S296" s="26"/>
      <c r="T296" s="26"/>
      <c r="U296" s="26"/>
      <c r="V296" s="26"/>
      <c r="W296" s="26"/>
    </row>
    <row r="297" ht="31.4" customHeight="true" spans="1:23">
      <c r="A297" s="113" t="s">
        <v>65</v>
      </c>
      <c r="B297" s="109" t="s">
        <v>344</v>
      </c>
      <c r="C297" s="14" t="s">
        <v>158</v>
      </c>
      <c r="D297" s="14" t="s">
        <v>90</v>
      </c>
      <c r="E297" s="14" t="s">
        <v>91</v>
      </c>
      <c r="F297" s="14" t="s">
        <v>207</v>
      </c>
      <c r="G297" s="14" t="s">
        <v>158</v>
      </c>
      <c r="H297" s="26">
        <v>14230</v>
      </c>
      <c r="I297" s="26">
        <v>14230</v>
      </c>
      <c r="J297" s="26">
        <v>3557.5</v>
      </c>
      <c r="K297" s="26"/>
      <c r="L297" s="26">
        <v>10672.5</v>
      </c>
      <c r="M297" s="26"/>
      <c r="N297" s="26"/>
      <c r="O297" s="26"/>
      <c r="P297" s="26"/>
      <c r="Q297" s="26"/>
      <c r="R297" s="26"/>
      <c r="S297" s="26"/>
      <c r="T297" s="26"/>
      <c r="U297" s="26"/>
      <c r="V297" s="26"/>
      <c r="W297" s="26"/>
    </row>
    <row r="298" ht="31.4" customHeight="true" spans="1:23">
      <c r="A298" s="113" t="s">
        <v>65</v>
      </c>
      <c r="B298" s="109" t="s">
        <v>345</v>
      </c>
      <c r="C298" s="14" t="s">
        <v>209</v>
      </c>
      <c r="D298" s="14" t="s">
        <v>90</v>
      </c>
      <c r="E298" s="14" t="s">
        <v>91</v>
      </c>
      <c r="F298" s="14" t="s">
        <v>210</v>
      </c>
      <c r="G298" s="14" t="s">
        <v>211</v>
      </c>
      <c r="H298" s="26">
        <v>147420</v>
      </c>
      <c r="I298" s="26">
        <v>147420</v>
      </c>
      <c r="J298" s="26">
        <v>36855</v>
      </c>
      <c r="K298" s="26"/>
      <c r="L298" s="26">
        <v>110565</v>
      </c>
      <c r="M298" s="26"/>
      <c r="N298" s="26"/>
      <c r="O298" s="26"/>
      <c r="P298" s="26"/>
      <c r="Q298" s="26"/>
      <c r="R298" s="26"/>
      <c r="S298" s="26"/>
      <c r="T298" s="26"/>
      <c r="U298" s="26"/>
      <c r="V298" s="26"/>
      <c r="W298" s="26"/>
    </row>
    <row r="299" ht="31.4" customHeight="true" spans="1:23">
      <c r="A299" s="113" t="s">
        <v>65</v>
      </c>
      <c r="B299" s="109" t="s">
        <v>346</v>
      </c>
      <c r="C299" s="14" t="s">
        <v>213</v>
      </c>
      <c r="D299" s="14" t="s">
        <v>90</v>
      </c>
      <c r="E299" s="14" t="s">
        <v>91</v>
      </c>
      <c r="F299" s="14" t="s">
        <v>214</v>
      </c>
      <c r="G299" s="14" t="s">
        <v>213</v>
      </c>
      <c r="H299" s="26">
        <v>36823.48</v>
      </c>
      <c r="I299" s="26">
        <v>36823.48</v>
      </c>
      <c r="J299" s="26">
        <v>9205.87</v>
      </c>
      <c r="K299" s="26"/>
      <c r="L299" s="26">
        <v>27617.61</v>
      </c>
      <c r="M299" s="26"/>
      <c r="N299" s="26"/>
      <c r="O299" s="26"/>
      <c r="P299" s="26"/>
      <c r="Q299" s="26"/>
      <c r="R299" s="26"/>
      <c r="S299" s="26"/>
      <c r="T299" s="26"/>
      <c r="U299" s="26"/>
      <c r="V299" s="26"/>
      <c r="W299" s="26"/>
    </row>
    <row r="300" ht="31.4" customHeight="true" spans="1:23">
      <c r="A300" s="113" t="s">
        <v>65</v>
      </c>
      <c r="B300" s="109" t="s">
        <v>347</v>
      </c>
      <c r="C300" s="14" t="s">
        <v>216</v>
      </c>
      <c r="D300" s="14" t="s">
        <v>90</v>
      </c>
      <c r="E300" s="14" t="s">
        <v>91</v>
      </c>
      <c r="F300" s="14" t="s">
        <v>217</v>
      </c>
      <c r="G300" s="14" t="s">
        <v>218</v>
      </c>
      <c r="H300" s="26">
        <v>73007.79</v>
      </c>
      <c r="I300" s="26">
        <v>73007.79</v>
      </c>
      <c r="J300" s="26"/>
      <c r="K300" s="26"/>
      <c r="L300" s="26">
        <v>73007.79</v>
      </c>
      <c r="M300" s="26"/>
      <c r="N300" s="26"/>
      <c r="O300" s="26"/>
      <c r="P300" s="26"/>
      <c r="Q300" s="26"/>
      <c r="R300" s="26"/>
      <c r="S300" s="26"/>
      <c r="T300" s="26"/>
      <c r="U300" s="26"/>
      <c r="V300" s="26"/>
      <c r="W300" s="26"/>
    </row>
    <row r="301" ht="31.4" customHeight="true" spans="1:23">
      <c r="A301" s="113" t="s">
        <v>65</v>
      </c>
      <c r="B301" s="109" t="s">
        <v>347</v>
      </c>
      <c r="C301" s="14" t="s">
        <v>216</v>
      </c>
      <c r="D301" s="14" t="s">
        <v>90</v>
      </c>
      <c r="E301" s="14" t="s">
        <v>91</v>
      </c>
      <c r="F301" s="14" t="s">
        <v>219</v>
      </c>
      <c r="G301" s="14" t="s">
        <v>220</v>
      </c>
      <c r="H301" s="26">
        <v>4000</v>
      </c>
      <c r="I301" s="26">
        <v>4000</v>
      </c>
      <c r="J301" s="26">
        <v>1000</v>
      </c>
      <c r="K301" s="26"/>
      <c r="L301" s="26">
        <v>3000</v>
      </c>
      <c r="M301" s="26"/>
      <c r="N301" s="26"/>
      <c r="O301" s="26"/>
      <c r="P301" s="26"/>
      <c r="Q301" s="26"/>
      <c r="R301" s="26"/>
      <c r="S301" s="26"/>
      <c r="T301" s="26"/>
      <c r="U301" s="26"/>
      <c r="V301" s="26"/>
      <c r="W301" s="26"/>
    </row>
    <row r="302" ht="31.4" customHeight="true" spans="1:23">
      <c r="A302" s="113" t="s">
        <v>65</v>
      </c>
      <c r="B302" s="109" t="s">
        <v>347</v>
      </c>
      <c r="C302" s="14" t="s">
        <v>216</v>
      </c>
      <c r="D302" s="14" t="s">
        <v>90</v>
      </c>
      <c r="E302" s="14" t="s">
        <v>91</v>
      </c>
      <c r="F302" s="14" t="s">
        <v>221</v>
      </c>
      <c r="G302" s="14" t="s">
        <v>222</v>
      </c>
      <c r="H302" s="26">
        <v>5000</v>
      </c>
      <c r="I302" s="26">
        <v>5000</v>
      </c>
      <c r="J302" s="26">
        <v>1250</v>
      </c>
      <c r="K302" s="26"/>
      <c r="L302" s="26">
        <v>3750</v>
      </c>
      <c r="M302" s="26"/>
      <c r="N302" s="26"/>
      <c r="O302" s="26"/>
      <c r="P302" s="26"/>
      <c r="Q302" s="26"/>
      <c r="R302" s="26"/>
      <c r="S302" s="26"/>
      <c r="T302" s="26"/>
      <c r="U302" s="26"/>
      <c r="V302" s="26"/>
      <c r="W302" s="26"/>
    </row>
    <row r="303" ht="31.4" customHeight="true" spans="1:23">
      <c r="A303" s="113" t="s">
        <v>65</v>
      </c>
      <c r="B303" s="109" t="s">
        <v>347</v>
      </c>
      <c r="C303" s="14" t="s">
        <v>216</v>
      </c>
      <c r="D303" s="14" t="s">
        <v>90</v>
      </c>
      <c r="E303" s="14" t="s">
        <v>91</v>
      </c>
      <c r="F303" s="14" t="s">
        <v>252</v>
      </c>
      <c r="G303" s="14" t="s">
        <v>253</v>
      </c>
      <c r="H303" s="26">
        <v>2000</v>
      </c>
      <c r="I303" s="26">
        <v>2000</v>
      </c>
      <c r="J303" s="26">
        <v>500</v>
      </c>
      <c r="K303" s="26"/>
      <c r="L303" s="26">
        <v>1500</v>
      </c>
      <c r="M303" s="26"/>
      <c r="N303" s="26"/>
      <c r="O303" s="26"/>
      <c r="P303" s="26"/>
      <c r="Q303" s="26"/>
      <c r="R303" s="26"/>
      <c r="S303" s="26"/>
      <c r="T303" s="26"/>
      <c r="U303" s="26"/>
      <c r="V303" s="26"/>
      <c r="W303" s="26"/>
    </row>
    <row r="304" ht="31.4" customHeight="true" spans="1:23">
      <c r="A304" s="113" t="s">
        <v>65</v>
      </c>
      <c r="B304" s="109" t="s">
        <v>347</v>
      </c>
      <c r="C304" s="14" t="s">
        <v>216</v>
      </c>
      <c r="D304" s="14" t="s">
        <v>90</v>
      </c>
      <c r="E304" s="14" t="s">
        <v>91</v>
      </c>
      <c r="F304" s="14" t="s">
        <v>223</v>
      </c>
      <c r="G304" s="14" t="s">
        <v>224</v>
      </c>
      <c r="H304" s="26">
        <v>50000</v>
      </c>
      <c r="I304" s="26">
        <v>50000</v>
      </c>
      <c r="J304" s="26">
        <v>12500</v>
      </c>
      <c r="K304" s="26"/>
      <c r="L304" s="26">
        <v>37500</v>
      </c>
      <c r="M304" s="26"/>
      <c r="N304" s="26"/>
      <c r="O304" s="26"/>
      <c r="P304" s="26"/>
      <c r="Q304" s="26"/>
      <c r="R304" s="26"/>
      <c r="S304" s="26"/>
      <c r="T304" s="26"/>
      <c r="U304" s="26"/>
      <c r="V304" s="26"/>
      <c r="W304" s="26"/>
    </row>
    <row r="305" ht="31.4" customHeight="true" spans="1:23">
      <c r="A305" s="113" t="s">
        <v>65</v>
      </c>
      <c r="B305" s="109" t="s">
        <v>347</v>
      </c>
      <c r="C305" s="14" t="s">
        <v>216</v>
      </c>
      <c r="D305" s="14" t="s">
        <v>90</v>
      </c>
      <c r="E305" s="14" t="s">
        <v>91</v>
      </c>
      <c r="F305" s="14" t="s">
        <v>225</v>
      </c>
      <c r="G305" s="14" t="s">
        <v>226</v>
      </c>
      <c r="H305" s="26">
        <v>750</v>
      </c>
      <c r="I305" s="26">
        <v>750</v>
      </c>
      <c r="J305" s="26">
        <v>187.5</v>
      </c>
      <c r="K305" s="26"/>
      <c r="L305" s="26">
        <v>562.5</v>
      </c>
      <c r="M305" s="26"/>
      <c r="N305" s="26"/>
      <c r="O305" s="26"/>
      <c r="P305" s="26"/>
      <c r="Q305" s="26"/>
      <c r="R305" s="26"/>
      <c r="S305" s="26"/>
      <c r="T305" s="26"/>
      <c r="U305" s="26"/>
      <c r="V305" s="26"/>
      <c r="W305" s="26"/>
    </row>
    <row r="306" ht="31.4" customHeight="true" spans="1:23">
      <c r="A306" s="113" t="s">
        <v>65</v>
      </c>
      <c r="B306" s="109" t="s">
        <v>347</v>
      </c>
      <c r="C306" s="14" t="s">
        <v>216</v>
      </c>
      <c r="D306" s="14" t="s">
        <v>90</v>
      </c>
      <c r="E306" s="14" t="s">
        <v>91</v>
      </c>
      <c r="F306" s="14" t="s">
        <v>233</v>
      </c>
      <c r="G306" s="14" t="s">
        <v>234</v>
      </c>
      <c r="H306" s="26">
        <v>36823.48</v>
      </c>
      <c r="I306" s="26">
        <v>36823.48</v>
      </c>
      <c r="J306" s="26">
        <v>9205.87</v>
      </c>
      <c r="K306" s="26"/>
      <c r="L306" s="26">
        <v>27617.61</v>
      </c>
      <c r="M306" s="26"/>
      <c r="N306" s="26"/>
      <c r="O306" s="26"/>
      <c r="P306" s="26"/>
      <c r="Q306" s="26"/>
      <c r="R306" s="26"/>
      <c r="S306" s="26"/>
      <c r="T306" s="26"/>
      <c r="U306" s="26"/>
      <c r="V306" s="26"/>
      <c r="W306" s="26"/>
    </row>
    <row r="307" ht="31.4" customHeight="true" spans="1:23">
      <c r="A307" s="113" t="s">
        <v>65</v>
      </c>
      <c r="B307" s="109" t="s">
        <v>347</v>
      </c>
      <c r="C307" s="14" t="s">
        <v>216</v>
      </c>
      <c r="D307" s="14" t="s">
        <v>90</v>
      </c>
      <c r="E307" s="14" t="s">
        <v>91</v>
      </c>
      <c r="F307" s="14" t="s">
        <v>210</v>
      </c>
      <c r="G307" s="14" t="s">
        <v>211</v>
      </c>
      <c r="H307" s="26">
        <v>14040</v>
      </c>
      <c r="I307" s="26">
        <v>14040</v>
      </c>
      <c r="J307" s="26">
        <v>3510</v>
      </c>
      <c r="K307" s="26"/>
      <c r="L307" s="26">
        <v>10530</v>
      </c>
      <c r="M307" s="26"/>
      <c r="N307" s="26"/>
      <c r="O307" s="26"/>
      <c r="P307" s="26"/>
      <c r="Q307" s="26"/>
      <c r="R307" s="26"/>
      <c r="S307" s="26"/>
      <c r="T307" s="26"/>
      <c r="U307" s="26"/>
      <c r="V307" s="26"/>
      <c r="W307" s="26"/>
    </row>
    <row r="308" ht="31.4" customHeight="true" spans="1:23">
      <c r="A308" s="113" t="s">
        <v>65</v>
      </c>
      <c r="B308" s="109" t="s">
        <v>347</v>
      </c>
      <c r="C308" s="14" t="s">
        <v>216</v>
      </c>
      <c r="D308" s="14" t="s">
        <v>90</v>
      </c>
      <c r="E308" s="14" t="s">
        <v>91</v>
      </c>
      <c r="F308" s="14" t="s">
        <v>235</v>
      </c>
      <c r="G308" s="14" t="s">
        <v>236</v>
      </c>
      <c r="H308" s="26">
        <v>1500</v>
      </c>
      <c r="I308" s="26">
        <v>1500</v>
      </c>
      <c r="J308" s="26">
        <v>375</v>
      </c>
      <c r="K308" s="26"/>
      <c r="L308" s="26">
        <v>1125</v>
      </c>
      <c r="M308" s="26"/>
      <c r="N308" s="26"/>
      <c r="O308" s="26"/>
      <c r="P308" s="26"/>
      <c r="Q308" s="26"/>
      <c r="R308" s="26"/>
      <c r="S308" s="26"/>
      <c r="T308" s="26"/>
      <c r="U308" s="26"/>
      <c r="V308" s="26"/>
      <c r="W308" s="26"/>
    </row>
    <row r="309" ht="31.4" customHeight="true" spans="1:23">
      <c r="A309" s="113" t="s">
        <v>65</v>
      </c>
      <c r="B309" s="109" t="s">
        <v>347</v>
      </c>
      <c r="C309" s="14" t="s">
        <v>216</v>
      </c>
      <c r="D309" s="14" t="s">
        <v>102</v>
      </c>
      <c r="E309" s="14" t="s">
        <v>103</v>
      </c>
      <c r="F309" s="14" t="s">
        <v>235</v>
      </c>
      <c r="G309" s="14" t="s">
        <v>236</v>
      </c>
      <c r="H309" s="26">
        <v>4200</v>
      </c>
      <c r="I309" s="26"/>
      <c r="J309" s="26"/>
      <c r="K309" s="26"/>
      <c r="L309" s="26"/>
      <c r="M309" s="26"/>
      <c r="N309" s="26"/>
      <c r="O309" s="26"/>
      <c r="P309" s="26"/>
      <c r="Q309" s="26"/>
      <c r="R309" s="26">
        <v>4200</v>
      </c>
      <c r="S309" s="26"/>
      <c r="T309" s="26"/>
      <c r="U309" s="26"/>
      <c r="V309" s="26"/>
      <c r="W309" s="26">
        <v>4200</v>
      </c>
    </row>
    <row r="310" ht="31.4" customHeight="true" spans="1:23">
      <c r="A310" s="113" t="s">
        <v>65</v>
      </c>
      <c r="B310" s="109" t="s">
        <v>348</v>
      </c>
      <c r="C310" s="14" t="s">
        <v>238</v>
      </c>
      <c r="D310" s="14" t="s">
        <v>90</v>
      </c>
      <c r="E310" s="14" t="s">
        <v>91</v>
      </c>
      <c r="F310" s="14" t="s">
        <v>184</v>
      </c>
      <c r="G310" s="14" t="s">
        <v>185</v>
      </c>
      <c r="H310" s="26">
        <v>328482</v>
      </c>
      <c r="I310" s="26">
        <v>328482</v>
      </c>
      <c r="J310" s="26">
        <v>82120.5</v>
      </c>
      <c r="K310" s="26"/>
      <c r="L310" s="26">
        <v>246361.5</v>
      </c>
      <c r="M310" s="26"/>
      <c r="N310" s="26"/>
      <c r="O310" s="26"/>
      <c r="P310" s="26"/>
      <c r="Q310" s="26"/>
      <c r="R310" s="26"/>
      <c r="S310" s="26"/>
      <c r="T310" s="26"/>
      <c r="U310" s="26"/>
      <c r="V310" s="26"/>
      <c r="W310" s="26"/>
    </row>
    <row r="311" ht="31.4" customHeight="true" spans="1:23">
      <c r="A311" s="14" t="s">
        <v>67</v>
      </c>
      <c r="B311" s="14"/>
      <c r="C311" s="14"/>
      <c r="D311" s="14"/>
      <c r="E311" s="14"/>
      <c r="F311" s="14"/>
      <c r="G311" s="14"/>
      <c r="H311" s="26">
        <v>4397932.07</v>
      </c>
      <c r="I311" s="26">
        <v>4397932.07</v>
      </c>
      <c r="J311" s="26">
        <v>1089862.57</v>
      </c>
      <c r="K311" s="26"/>
      <c r="L311" s="26">
        <v>3308069.5</v>
      </c>
      <c r="M311" s="26"/>
      <c r="N311" s="26"/>
      <c r="O311" s="26"/>
      <c r="P311" s="26"/>
      <c r="Q311" s="26"/>
      <c r="R311" s="26"/>
      <c r="S311" s="26"/>
      <c r="T311" s="26"/>
      <c r="U311" s="26"/>
      <c r="V311" s="26"/>
      <c r="W311" s="26"/>
    </row>
    <row r="312" ht="31.4" customHeight="true" spans="1:23">
      <c r="A312" s="113" t="s">
        <v>67</v>
      </c>
      <c r="B312" s="109" t="s">
        <v>349</v>
      </c>
      <c r="C312" s="14" t="s">
        <v>179</v>
      </c>
      <c r="D312" s="14" t="s">
        <v>90</v>
      </c>
      <c r="E312" s="14" t="s">
        <v>91</v>
      </c>
      <c r="F312" s="14" t="s">
        <v>180</v>
      </c>
      <c r="G312" s="14" t="s">
        <v>181</v>
      </c>
      <c r="H312" s="26">
        <v>905095.8</v>
      </c>
      <c r="I312" s="26">
        <v>905095.8</v>
      </c>
      <c r="J312" s="26">
        <v>226273.95</v>
      </c>
      <c r="K312" s="26"/>
      <c r="L312" s="26">
        <v>678821.85</v>
      </c>
      <c r="M312" s="26"/>
      <c r="N312" s="26"/>
      <c r="O312" s="26"/>
      <c r="P312" s="26"/>
      <c r="Q312" s="26"/>
      <c r="R312" s="26"/>
      <c r="S312" s="26"/>
      <c r="T312" s="26"/>
      <c r="U312" s="26"/>
      <c r="V312" s="26"/>
      <c r="W312" s="26"/>
    </row>
    <row r="313" ht="31.4" customHeight="true" spans="1:23">
      <c r="A313" s="113" t="s">
        <v>67</v>
      </c>
      <c r="B313" s="109" t="s">
        <v>349</v>
      </c>
      <c r="C313" s="14" t="s">
        <v>179</v>
      </c>
      <c r="D313" s="14" t="s">
        <v>90</v>
      </c>
      <c r="E313" s="14" t="s">
        <v>91</v>
      </c>
      <c r="F313" s="14" t="s">
        <v>182</v>
      </c>
      <c r="G313" s="14" t="s">
        <v>183</v>
      </c>
      <c r="H313" s="26">
        <v>1341345.6</v>
      </c>
      <c r="I313" s="26">
        <v>1341345.6</v>
      </c>
      <c r="J313" s="26">
        <v>335336.4</v>
      </c>
      <c r="K313" s="26"/>
      <c r="L313" s="26">
        <v>1006009.2</v>
      </c>
      <c r="M313" s="26"/>
      <c r="N313" s="26"/>
      <c r="O313" s="26"/>
      <c r="P313" s="26"/>
      <c r="Q313" s="26"/>
      <c r="R313" s="26"/>
      <c r="S313" s="26"/>
      <c r="T313" s="26"/>
      <c r="U313" s="26"/>
      <c r="V313" s="26"/>
      <c r="W313" s="26"/>
    </row>
    <row r="314" ht="31.4" customHeight="true" spans="1:23">
      <c r="A314" s="113" t="s">
        <v>67</v>
      </c>
      <c r="B314" s="109" t="s">
        <v>349</v>
      </c>
      <c r="C314" s="14" t="s">
        <v>179</v>
      </c>
      <c r="D314" s="14" t="s">
        <v>90</v>
      </c>
      <c r="E314" s="14" t="s">
        <v>91</v>
      </c>
      <c r="F314" s="14" t="s">
        <v>184</v>
      </c>
      <c r="G314" s="14" t="s">
        <v>185</v>
      </c>
      <c r="H314" s="26">
        <v>82924.65</v>
      </c>
      <c r="I314" s="26">
        <v>82924.65</v>
      </c>
      <c r="J314" s="26">
        <v>20731.16</v>
      </c>
      <c r="K314" s="26"/>
      <c r="L314" s="26">
        <v>62193.49</v>
      </c>
      <c r="M314" s="26"/>
      <c r="N314" s="26"/>
      <c r="O314" s="26"/>
      <c r="P314" s="26"/>
      <c r="Q314" s="26"/>
      <c r="R314" s="26"/>
      <c r="S314" s="26"/>
      <c r="T314" s="26"/>
      <c r="U314" s="26"/>
      <c r="V314" s="26"/>
      <c r="W314" s="26"/>
    </row>
    <row r="315" ht="31.4" customHeight="true" spans="1:23">
      <c r="A315" s="113" t="s">
        <v>67</v>
      </c>
      <c r="B315" s="109" t="s">
        <v>350</v>
      </c>
      <c r="C315" s="14" t="s">
        <v>187</v>
      </c>
      <c r="D315" s="14" t="s">
        <v>106</v>
      </c>
      <c r="E315" s="14" t="s">
        <v>107</v>
      </c>
      <c r="F315" s="14" t="s">
        <v>188</v>
      </c>
      <c r="G315" s="14" t="s">
        <v>189</v>
      </c>
      <c r="H315" s="26">
        <v>383011.36</v>
      </c>
      <c r="I315" s="26">
        <v>383011.36</v>
      </c>
      <c r="J315" s="26">
        <v>95752.84</v>
      </c>
      <c r="K315" s="26"/>
      <c r="L315" s="26">
        <v>287258.52</v>
      </c>
      <c r="M315" s="26"/>
      <c r="N315" s="26"/>
      <c r="O315" s="26"/>
      <c r="P315" s="26"/>
      <c r="Q315" s="26"/>
      <c r="R315" s="26"/>
      <c r="S315" s="26"/>
      <c r="T315" s="26"/>
      <c r="U315" s="26"/>
      <c r="V315" s="26"/>
      <c r="W315" s="26"/>
    </row>
    <row r="316" ht="31.4" customHeight="true" spans="1:23">
      <c r="A316" s="113" t="s">
        <v>67</v>
      </c>
      <c r="B316" s="109" t="s">
        <v>350</v>
      </c>
      <c r="C316" s="14" t="s">
        <v>187</v>
      </c>
      <c r="D316" s="14" t="s">
        <v>110</v>
      </c>
      <c r="E316" s="14" t="s">
        <v>109</v>
      </c>
      <c r="F316" s="14" t="s">
        <v>190</v>
      </c>
      <c r="G316" s="14" t="s">
        <v>191</v>
      </c>
      <c r="H316" s="26">
        <v>4593.76</v>
      </c>
      <c r="I316" s="26">
        <v>4593.76</v>
      </c>
      <c r="J316" s="26">
        <v>1148.44</v>
      </c>
      <c r="K316" s="26"/>
      <c r="L316" s="26">
        <v>3445.32</v>
      </c>
      <c r="M316" s="26"/>
      <c r="N316" s="26"/>
      <c r="O316" s="26"/>
      <c r="P316" s="26"/>
      <c r="Q316" s="26"/>
      <c r="R316" s="26"/>
      <c r="S316" s="26"/>
      <c r="T316" s="26"/>
      <c r="U316" s="26"/>
      <c r="V316" s="26"/>
      <c r="W316" s="26"/>
    </row>
    <row r="317" ht="31.4" customHeight="true" spans="1:23">
      <c r="A317" s="113" t="s">
        <v>67</v>
      </c>
      <c r="B317" s="109" t="s">
        <v>350</v>
      </c>
      <c r="C317" s="14" t="s">
        <v>187</v>
      </c>
      <c r="D317" s="14" t="s">
        <v>115</v>
      </c>
      <c r="E317" s="14" t="s">
        <v>116</v>
      </c>
      <c r="F317" s="14" t="s">
        <v>192</v>
      </c>
      <c r="G317" s="14" t="s">
        <v>193</v>
      </c>
      <c r="H317" s="26">
        <v>205868.61</v>
      </c>
      <c r="I317" s="26">
        <v>205868.61</v>
      </c>
      <c r="J317" s="26">
        <v>51467.15</v>
      </c>
      <c r="K317" s="26"/>
      <c r="L317" s="26">
        <v>154401.46</v>
      </c>
      <c r="M317" s="26"/>
      <c r="N317" s="26"/>
      <c r="O317" s="26"/>
      <c r="P317" s="26"/>
      <c r="Q317" s="26"/>
      <c r="R317" s="26"/>
      <c r="S317" s="26"/>
      <c r="T317" s="26"/>
      <c r="U317" s="26"/>
      <c r="V317" s="26"/>
      <c r="W317" s="26"/>
    </row>
    <row r="318" ht="31.4" customHeight="true" spans="1:23">
      <c r="A318" s="113" t="s">
        <v>67</v>
      </c>
      <c r="B318" s="109" t="s">
        <v>350</v>
      </c>
      <c r="C318" s="14" t="s">
        <v>187</v>
      </c>
      <c r="D318" s="14" t="s">
        <v>119</v>
      </c>
      <c r="E318" s="14" t="s">
        <v>120</v>
      </c>
      <c r="F318" s="14" t="s">
        <v>194</v>
      </c>
      <c r="G318" s="14" t="s">
        <v>195</v>
      </c>
      <c r="H318" s="26">
        <v>95752.84</v>
      </c>
      <c r="I318" s="26">
        <v>95752.84</v>
      </c>
      <c r="J318" s="26">
        <v>23938.21</v>
      </c>
      <c r="K318" s="26"/>
      <c r="L318" s="26">
        <v>71814.63</v>
      </c>
      <c r="M318" s="26"/>
      <c r="N318" s="26"/>
      <c r="O318" s="26"/>
      <c r="P318" s="26"/>
      <c r="Q318" s="26"/>
      <c r="R318" s="26"/>
      <c r="S318" s="26"/>
      <c r="T318" s="26"/>
      <c r="U318" s="26"/>
      <c r="V318" s="26"/>
      <c r="W318" s="26"/>
    </row>
    <row r="319" ht="31.4" customHeight="true" spans="1:23">
      <c r="A319" s="113" t="s">
        <v>67</v>
      </c>
      <c r="B319" s="109" t="s">
        <v>350</v>
      </c>
      <c r="C319" s="14" t="s">
        <v>187</v>
      </c>
      <c r="D319" s="14" t="s">
        <v>121</v>
      </c>
      <c r="E319" s="14" t="s">
        <v>122</v>
      </c>
      <c r="F319" s="14" t="s">
        <v>190</v>
      </c>
      <c r="G319" s="14" t="s">
        <v>191</v>
      </c>
      <c r="H319" s="26">
        <v>5520</v>
      </c>
      <c r="I319" s="26">
        <v>5520</v>
      </c>
      <c r="J319" s="26">
        <v>5520</v>
      </c>
      <c r="K319" s="26"/>
      <c r="L319" s="26"/>
      <c r="M319" s="26"/>
      <c r="N319" s="26"/>
      <c r="O319" s="26"/>
      <c r="P319" s="26"/>
      <c r="Q319" s="26"/>
      <c r="R319" s="26"/>
      <c r="S319" s="26"/>
      <c r="T319" s="26"/>
      <c r="U319" s="26"/>
      <c r="V319" s="26"/>
      <c r="W319" s="26"/>
    </row>
    <row r="320" ht="31.4" customHeight="true" spans="1:23">
      <c r="A320" s="113" t="s">
        <v>67</v>
      </c>
      <c r="B320" s="109" t="s">
        <v>351</v>
      </c>
      <c r="C320" s="14" t="s">
        <v>128</v>
      </c>
      <c r="D320" s="14" t="s">
        <v>127</v>
      </c>
      <c r="E320" s="14" t="s">
        <v>128</v>
      </c>
      <c r="F320" s="14" t="s">
        <v>197</v>
      </c>
      <c r="G320" s="14" t="s">
        <v>128</v>
      </c>
      <c r="H320" s="26">
        <v>311786.12</v>
      </c>
      <c r="I320" s="26">
        <v>311786.12</v>
      </c>
      <c r="J320" s="26">
        <v>77946.53</v>
      </c>
      <c r="K320" s="26"/>
      <c r="L320" s="26">
        <v>233839.59</v>
      </c>
      <c r="M320" s="26"/>
      <c r="N320" s="26"/>
      <c r="O320" s="26"/>
      <c r="P320" s="26"/>
      <c r="Q320" s="26"/>
      <c r="R320" s="26"/>
      <c r="S320" s="26"/>
      <c r="T320" s="26"/>
      <c r="U320" s="26"/>
      <c r="V320" s="26"/>
      <c r="W320" s="26"/>
    </row>
    <row r="321" ht="31.4" customHeight="true" spans="1:23">
      <c r="A321" s="113" t="s">
        <v>67</v>
      </c>
      <c r="B321" s="109" t="s">
        <v>352</v>
      </c>
      <c r="C321" s="14" t="s">
        <v>199</v>
      </c>
      <c r="D321" s="14" t="s">
        <v>90</v>
      </c>
      <c r="E321" s="14" t="s">
        <v>91</v>
      </c>
      <c r="F321" s="14" t="s">
        <v>200</v>
      </c>
      <c r="G321" s="14" t="s">
        <v>201</v>
      </c>
      <c r="H321" s="26">
        <v>36152.4</v>
      </c>
      <c r="I321" s="26">
        <v>36152.4</v>
      </c>
      <c r="J321" s="26">
        <v>9038.1</v>
      </c>
      <c r="K321" s="26"/>
      <c r="L321" s="26">
        <v>27114.3</v>
      </c>
      <c r="M321" s="26"/>
      <c r="N321" s="26"/>
      <c r="O321" s="26"/>
      <c r="P321" s="26"/>
      <c r="Q321" s="26"/>
      <c r="R321" s="26"/>
      <c r="S321" s="26"/>
      <c r="T321" s="26"/>
      <c r="U321" s="26"/>
      <c r="V321" s="26"/>
      <c r="W321" s="26"/>
    </row>
    <row r="322" ht="31.4" customHeight="true" spans="1:23">
      <c r="A322" s="113" t="s">
        <v>67</v>
      </c>
      <c r="B322" s="109" t="s">
        <v>353</v>
      </c>
      <c r="C322" s="14" t="s">
        <v>203</v>
      </c>
      <c r="D322" s="14" t="s">
        <v>90</v>
      </c>
      <c r="E322" s="14" t="s">
        <v>91</v>
      </c>
      <c r="F322" s="14" t="s">
        <v>204</v>
      </c>
      <c r="G322" s="14" t="s">
        <v>205</v>
      </c>
      <c r="H322" s="26">
        <v>21441.81</v>
      </c>
      <c r="I322" s="26">
        <v>21441.81</v>
      </c>
      <c r="J322" s="26"/>
      <c r="K322" s="26"/>
      <c r="L322" s="26">
        <v>21441.81</v>
      </c>
      <c r="M322" s="26"/>
      <c r="N322" s="26"/>
      <c r="O322" s="26"/>
      <c r="P322" s="26"/>
      <c r="Q322" s="26"/>
      <c r="R322" s="26"/>
      <c r="S322" s="26"/>
      <c r="T322" s="26"/>
      <c r="U322" s="26"/>
      <c r="V322" s="26"/>
      <c r="W322" s="26"/>
    </row>
    <row r="323" ht="31.4" customHeight="true" spans="1:23">
      <c r="A323" s="113" t="s">
        <v>67</v>
      </c>
      <c r="B323" s="109" t="s">
        <v>354</v>
      </c>
      <c r="C323" s="14" t="s">
        <v>158</v>
      </c>
      <c r="D323" s="14" t="s">
        <v>90</v>
      </c>
      <c r="E323" s="14" t="s">
        <v>91</v>
      </c>
      <c r="F323" s="14" t="s">
        <v>207</v>
      </c>
      <c r="G323" s="14" t="s">
        <v>158</v>
      </c>
      <c r="H323" s="26">
        <v>5500</v>
      </c>
      <c r="I323" s="26">
        <v>5500</v>
      </c>
      <c r="J323" s="26">
        <v>1375</v>
      </c>
      <c r="K323" s="26"/>
      <c r="L323" s="26">
        <v>4125</v>
      </c>
      <c r="M323" s="26"/>
      <c r="N323" s="26"/>
      <c r="O323" s="26"/>
      <c r="P323" s="26"/>
      <c r="Q323" s="26"/>
      <c r="R323" s="26"/>
      <c r="S323" s="26"/>
      <c r="T323" s="26"/>
      <c r="U323" s="26"/>
      <c r="V323" s="26"/>
      <c r="W323" s="26"/>
    </row>
    <row r="324" ht="31.4" customHeight="true" spans="1:23">
      <c r="A324" s="113" t="s">
        <v>67</v>
      </c>
      <c r="B324" s="109" t="s">
        <v>355</v>
      </c>
      <c r="C324" s="14" t="s">
        <v>209</v>
      </c>
      <c r="D324" s="14" t="s">
        <v>90</v>
      </c>
      <c r="E324" s="14" t="s">
        <v>91</v>
      </c>
      <c r="F324" s="14" t="s">
        <v>210</v>
      </c>
      <c r="G324" s="14" t="s">
        <v>211</v>
      </c>
      <c r="H324" s="26">
        <v>193410</v>
      </c>
      <c r="I324" s="26">
        <v>193410</v>
      </c>
      <c r="J324" s="26">
        <v>48352.5</v>
      </c>
      <c r="K324" s="26"/>
      <c r="L324" s="26">
        <v>145057.5</v>
      </c>
      <c r="M324" s="26"/>
      <c r="N324" s="26"/>
      <c r="O324" s="26"/>
      <c r="P324" s="26"/>
      <c r="Q324" s="26"/>
      <c r="R324" s="26"/>
      <c r="S324" s="26"/>
      <c r="T324" s="26"/>
      <c r="U324" s="26"/>
      <c r="V324" s="26"/>
      <c r="W324" s="26"/>
    </row>
    <row r="325" ht="31.4" customHeight="true" spans="1:23">
      <c r="A325" s="113" t="s">
        <v>67</v>
      </c>
      <c r="B325" s="109" t="s">
        <v>356</v>
      </c>
      <c r="C325" s="14" t="s">
        <v>213</v>
      </c>
      <c r="D325" s="14" t="s">
        <v>90</v>
      </c>
      <c r="E325" s="14" t="s">
        <v>91</v>
      </c>
      <c r="F325" s="14" t="s">
        <v>214</v>
      </c>
      <c r="G325" s="14" t="s">
        <v>213</v>
      </c>
      <c r="H325" s="26">
        <v>53480.42</v>
      </c>
      <c r="I325" s="26">
        <v>53480.42</v>
      </c>
      <c r="J325" s="26">
        <v>13370.11</v>
      </c>
      <c r="K325" s="26"/>
      <c r="L325" s="26">
        <v>40110.31</v>
      </c>
      <c r="M325" s="26"/>
      <c r="N325" s="26"/>
      <c r="O325" s="26"/>
      <c r="P325" s="26"/>
      <c r="Q325" s="26"/>
      <c r="R325" s="26"/>
      <c r="S325" s="26"/>
      <c r="T325" s="26"/>
      <c r="U325" s="26"/>
      <c r="V325" s="26"/>
      <c r="W325" s="26"/>
    </row>
    <row r="326" ht="31.4" customHeight="true" spans="1:23">
      <c r="A326" s="113" t="s">
        <v>67</v>
      </c>
      <c r="B326" s="109" t="s">
        <v>357</v>
      </c>
      <c r="C326" s="14" t="s">
        <v>216</v>
      </c>
      <c r="D326" s="14" t="s">
        <v>90</v>
      </c>
      <c r="E326" s="14" t="s">
        <v>91</v>
      </c>
      <c r="F326" s="14" t="s">
        <v>217</v>
      </c>
      <c r="G326" s="14" t="s">
        <v>218</v>
      </c>
      <c r="H326" s="26">
        <v>77292.28</v>
      </c>
      <c r="I326" s="26">
        <v>77292.28</v>
      </c>
      <c r="J326" s="26">
        <v>19323.07</v>
      </c>
      <c r="K326" s="26"/>
      <c r="L326" s="26">
        <v>57969.21</v>
      </c>
      <c r="M326" s="26"/>
      <c r="N326" s="26"/>
      <c r="O326" s="26"/>
      <c r="P326" s="26"/>
      <c r="Q326" s="26"/>
      <c r="R326" s="26"/>
      <c r="S326" s="26"/>
      <c r="T326" s="26"/>
      <c r="U326" s="26"/>
      <c r="V326" s="26"/>
      <c r="W326" s="26"/>
    </row>
    <row r="327" ht="31.4" customHeight="true" spans="1:23">
      <c r="A327" s="113" t="s">
        <v>67</v>
      </c>
      <c r="B327" s="109" t="s">
        <v>357</v>
      </c>
      <c r="C327" s="14" t="s">
        <v>216</v>
      </c>
      <c r="D327" s="14" t="s">
        <v>90</v>
      </c>
      <c r="E327" s="14" t="s">
        <v>91</v>
      </c>
      <c r="F327" s="14" t="s">
        <v>248</v>
      </c>
      <c r="G327" s="14" t="s">
        <v>249</v>
      </c>
      <c r="H327" s="26">
        <v>2000</v>
      </c>
      <c r="I327" s="26">
        <v>2000</v>
      </c>
      <c r="J327" s="26">
        <v>500</v>
      </c>
      <c r="K327" s="26"/>
      <c r="L327" s="26">
        <v>1500</v>
      </c>
      <c r="M327" s="26"/>
      <c r="N327" s="26"/>
      <c r="O327" s="26"/>
      <c r="P327" s="26"/>
      <c r="Q327" s="26"/>
      <c r="R327" s="26"/>
      <c r="S327" s="26"/>
      <c r="T327" s="26"/>
      <c r="U327" s="26"/>
      <c r="V327" s="26"/>
      <c r="W327" s="26"/>
    </row>
    <row r="328" ht="31.4" customHeight="true" spans="1:23">
      <c r="A328" s="113" t="s">
        <v>67</v>
      </c>
      <c r="B328" s="109" t="s">
        <v>357</v>
      </c>
      <c r="C328" s="14" t="s">
        <v>216</v>
      </c>
      <c r="D328" s="14" t="s">
        <v>90</v>
      </c>
      <c r="E328" s="14" t="s">
        <v>91</v>
      </c>
      <c r="F328" s="14" t="s">
        <v>219</v>
      </c>
      <c r="G328" s="14" t="s">
        <v>220</v>
      </c>
      <c r="H328" s="26">
        <v>3800</v>
      </c>
      <c r="I328" s="26">
        <v>3800</v>
      </c>
      <c r="J328" s="26">
        <v>950</v>
      </c>
      <c r="K328" s="26"/>
      <c r="L328" s="26">
        <v>2850</v>
      </c>
      <c r="M328" s="26"/>
      <c r="N328" s="26"/>
      <c r="O328" s="26"/>
      <c r="P328" s="26"/>
      <c r="Q328" s="26"/>
      <c r="R328" s="26"/>
      <c r="S328" s="26"/>
      <c r="T328" s="26"/>
      <c r="U328" s="26"/>
      <c r="V328" s="26"/>
      <c r="W328" s="26"/>
    </row>
    <row r="329" ht="31.4" customHeight="true" spans="1:23">
      <c r="A329" s="113" t="s">
        <v>67</v>
      </c>
      <c r="B329" s="109" t="s">
        <v>357</v>
      </c>
      <c r="C329" s="14" t="s">
        <v>216</v>
      </c>
      <c r="D329" s="14" t="s">
        <v>90</v>
      </c>
      <c r="E329" s="14" t="s">
        <v>91</v>
      </c>
      <c r="F329" s="14" t="s">
        <v>221</v>
      </c>
      <c r="G329" s="14" t="s">
        <v>222</v>
      </c>
      <c r="H329" s="26">
        <v>7200</v>
      </c>
      <c r="I329" s="26">
        <v>7200</v>
      </c>
      <c r="J329" s="26">
        <v>1800</v>
      </c>
      <c r="K329" s="26"/>
      <c r="L329" s="26">
        <v>5400</v>
      </c>
      <c r="M329" s="26"/>
      <c r="N329" s="26"/>
      <c r="O329" s="26"/>
      <c r="P329" s="26"/>
      <c r="Q329" s="26"/>
      <c r="R329" s="26"/>
      <c r="S329" s="26"/>
      <c r="T329" s="26"/>
      <c r="U329" s="26"/>
      <c r="V329" s="26"/>
      <c r="W329" s="26"/>
    </row>
    <row r="330" ht="31.4" customHeight="true" spans="1:23">
      <c r="A330" s="113" t="s">
        <v>67</v>
      </c>
      <c r="B330" s="109" t="s">
        <v>357</v>
      </c>
      <c r="C330" s="14" t="s">
        <v>216</v>
      </c>
      <c r="D330" s="14" t="s">
        <v>90</v>
      </c>
      <c r="E330" s="14" t="s">
        <v>91</v>
      </c>
      <c r="F330" s="14" t="s">
        <v>252</v>
      </c>
      <c r="G330" s="14" t="s">
        <v>253</v>
      </c>
      <c r="H330" s="26">
        <v>5000</v>
      </c>
      <c r="I330" s="26">
        <v>5000</v>
      </c>
      <c r="J330" s="26">
        <v>1250</v>
      </c>
      <c r="K330" s="26"/>
      <c r="L330" s="26">
        <v>3750</v>
      </c>
      <c r="M330" s="26"/>
      <c r="N330" s="26"/>
      <c r="O330" s="26"/>
      <c r="P330" s="26"/>
      <c r="Q330" s="26"/>
      <c r="R330" s="26"/>
      <c r="S330" s="26"/>
      <c r="T330" s="26"/>
      <c r="U330" s="26"/>
      <c r="V330" s="26"/>
      <c r="W330" s="26"/>
    </row>
    <row r="331" ht="31.4" customHeight="true" spans="1:23">
      <c r="A331" s="113" t="s">
        <v>67</v>
      </c>
      <c r="B331" s="109" t="s">
        <v>357</v>
      </c>
      <c r="C331" s="14" t="s">
        <v>216</v>
      </c>
      <c r="D331" s="14" t="s">
        <v>90</v>
      </c>
      <c r="E331" s="14" t="s">
        <v>91</v>
      </c>
      <c r="F331" s="14" t="s">
        <v>223</v>
      </c>
      <c r="G331" s="14" t="s">
        <v>224</v>
      </c>
      <c r="H331" s="26">
        <v>33600</v>
      </c>
      <c r="I331" s="26">
        <v>33600</v>
      </c>
      <c r="J331" s="26"/>
      <c r="K331" s="26"/>
      <c r="L331" s="26">
        <v>33600</v>
      </c>
      <c r="M331" s="26"/>
      <c r="N331" s="26"/>
      <c r="O331" s="26"/>
      <c r="P331" s="26"/>
      <c r="Q331" s="26"/>
      <c r="R331" s="26"/>
      <c r="S331" s="26"/>
      <c r="T331" s="26"/>
      <c r="U331" s="26"/>
      <c r="V331" s="26"/>
      <c r="W331" s="26"/>
    </row>
    <row r="332" ht="31.4" customHeight="true" spans="1:23">
      <c r="A332" s="113" t="s">
        <v>67</v>
      </c>
      <c r="B332" s="109" t="s">
        <v>357</v>
      </c>
      <c r="C332" s="14" t="s">
        <v>216</v>
      </c>
      <c r="D332" s="14" t="s">
        <v>90</v>
      </c>
      <c r="E332" s="14" t="s">
        <v>91</v>
      </c>
      <c r="F332" s="14" t="s">
        <v>225</v>
      </c>
      <c r="G332" s="14" t="s">
        <v>226</v>
      </c>
      <c r="H332" s="26">
        <v>32600</v>
      </c>
      <c r="I332" s="26">
        <v>32600</v>
      </c>
      <c r="J332" s="26">
        <v>8150</v>
      </c>
      <c r="K332" s="26"/>
      <c r="L332" s="26">
        <v>24450</v>
      </c>
      <c r="M332" s="26"/>
      <c r="N332" s="26"/>
      <c r="O332" s="26"/>
      <c r="P332" s="26"/>
      <c r="Q332" s="26"/>
      <c r="R332" s="26"/>
      <c r="S332" s="26"/>
      <c r="T332" s="26"/>
      <c r="U332" s="26"/>
      <c r="V332" s="26"/>
      <c r="W332" s="26"/>
    </row>
    <row r="333" ht="31.4" customHeight="true" spans="1:23">
      <c r="A333" s="113" t="s">
        <v>67</v>
      </c>
      <c r="B333" s="109" t="s">
        <v>357</v>
      </c>
      <c r="C333" s="14" t="s">
        <v>216</v>
      </c>
      <c r="D333" s="14" t="s">
        <v>90</v>
      </c>
      <c r="E333" s="14" t="s">
        <v>91</v>
      </c>
      <c r="F333" s="14" t="s">
        <v>227</v>
      </c>
      <c r="G333" s="14" t="s">
        <v>228</v>
      </c>
      <c r="H333" s="26">
        <v>20000</v>
      </c>
      <c r="I333" s="26">
        <v>20000</v>
      </c>
      <c r="J333" s="26">
        <v>5000</v>
      </c>
      <c r="K333" s="26"/>
      <c r="L333" s="26">
        <v>15000</v>
      </c>
      <c r="M333" s="26"/>
      <c r="N333" s="26"/>
      <c r="O333" s="26"/>
      <c r="P333" s="26"/>
      <c r="Q333" s="26"/>
      <c r="R333" s="26"/>
      <c r="S333" s="26"/>
      <c r="T333" s="26"/>
      <c r="U333" s="26"/>
      <c r="V333" s="26"/>
      <c r="W333" s="26"/>
    </row>
    <row r="334" ht="31.4" customHeight="true" spans="1:23">
      <c r="A334" s="113" t="s">
        <v>67</v>
      </c>
      <c r="B334" s="109" t="s">
        <v>357</v>
      </c>
      <c r="C334" s="14" t="s">
        <v>216</v>
      </c>
      <c r="D334" s="14" t="s">
        <v>90</v>
      </c>
      <c r="E334" s="14" t="s">
        <v>91</v>
      </c>
      <c r="F334" s="14" t="s">
        <v>231</v>
      </c>
      <c r="G334" s="14" t="s">
        <v>232</v>
      </c>
      <c r="H334" s="26">
        <v>2800</v>
      </c>
      <c r="I334" s="26">
        <v>2800</v>
      </c>
      <c r="J334" s="26">
        <v>700</v>
      </c>
      <c r="K334" s="26"/>
      <c r="L334" s="26">
        <v>2100</v>
      </c>
      <c r="M334" s="26"/>
      <c r="N334" s="26"/>
      <c r="O334" s="26"/>
      <c r="P334" s="26"/>
      <c r="Q334" s="26"/>
      <c r="R334" s="26"/>
      <c r="S334" s="26"/>
      <c r="T334" s="26"/>
      <c r="U334" s="26"/>
      <c r="V334" s="26"/>
      <c r="W334" s="26"/>
    </row>
    <row r="335" ht="31.4" customHeight="true" spans="1:23">
      <c r="A335" s="113" t="s">
        <v>67</v>
      </c>
      <c r="B335" s="109" t="s">
        <v>357</v>
      </c>
      <c r="C335" s="14" t="s">
        <v>216</v>
      </c>
      <c r="D335" s="14" t="s">
        <v>90</v>
      </c>
      <c r="E335" s="14" t="s">
        <v>91</v>
      </c>
      <c r="F335" s="14" t="s">
        <v>233</v>
      </c>
      <c r="G335" s="14" t="s">
        <v>234</v>
      </c>
      <c r="H335" s="26">
        <v>53480.42</v>
      </c>
      <c r="I335" s="26">
        <v>53480.42</v>
      </c>
      <c r="J335" s="26">
        <v>13370.11</v>
      </c>
      <c r="K335" s="26"/>
      <c r="L335" s="26">
        <v>40110.31</v>
      </c>
      <c r="M335" s="26"/>
      <c r="N335" s="26"/>
      <c r="O335" s="26"/>
      <c r="P335" s="26"/>
      <c r="Q335" s="26"/>
      <c r="R335" s="26"/>
      <c r="S335" s="26"/>
      <c r="T335" s="26"/>
      <c r="U335" s="26"/>
      <c r="V335" s="26"/>
      <c r="W335" s="26"/>
    </row>
    <row r="336" ht="31.4" customHeight="true" spans="1:23">
      <c r="A336" s="113" t="s">
        <v>67</v>
      </c>
      <c r="B336" s="109" t="s">
        <v>357</v>
      </c>
      <c r="C336" s="14" t="s">
        <v>216</v>
      </c>
      <c r="D336" s="14" t="s">
        <v>90</v>
      </c>
      <c r="E336" s="14" t="s">
        <v>91</v>
      </c>
      <c r="F336" s="14" t="s">
        <v>210</v>
      </c>
      <c r="G336" s="14" t="s">
        <v>211</v>
      </c>
      <c r="H336" s="26">
        <v>18420</v>
      </c>
      <c r="I336" s="26">
        <v>18420</v>
      </c>
      <c r="J336" s="26">
        <v>4605</v>
      </c>
      <c r="K336" s="26"/>
      <c r="L336" s="26">
        <v>13815</v>
      </c>
      <c r="M336" s="26"/>
      <c r="N336" s="26"/>
      <c r="O336" s="26"/>
      <c r="P336" s="26"/>
      <c r="Q336" s="26"/>
      <c r="R336" s="26"/>
      <c r="S336" s="26"/>
      <c r="T336" s="26"/>
      <c r="U336" s="26"/>
      <c r="V336" s="26"/>
      <c r="W336" s="26"/>
    </row>
    <row r="337" ht="31.4" customHeight="true" spans="1:23">
      <c r="A337" s="113" t="s">
        <v>67</v>
      </c>
      <c r="B337" s="109" t="s">
        <v>357</v>
      </c>
      <c r="C337" s="14" t="s">
        <v>216</v>
      </c>
      <c r="D337" s="14" t="s">
        <v>90</v>
      </c>
      <c r="E337" s="14" t="s">
        <v>91</v>
      </c>
      <c r="F337" s="14" t="s">
        <v>235</v>
      </c>
      <c r="G337" s="14" t="s">
        <v>236</v>
      </c>
      <c r="H337" s="26">
        <v>10000</v>
      </c>
      <c r="I337" s="26">
        <v>10000</v>
      </c>
      <c r="J337" s="26">
        <v>2500</v>
      </c>
      <c r="K337" s="26"/>
      <c r="L337" s="26">
        <v>7500</v>
      </c>
      <c r="M337" s="26"/>
      <c r="N337" s="26"/>
      <c r="O337" s="26"/>
      <c r="P337" s="26"/>
      <c r="Q337" s="26"/>
      <c r="R337" s="26"/>
      <c r="S337" s="26"/>
      <c r="T337" s="26"/>
      <c r="U337" s="26"/>
      <c r="V337" s="26"/>
      <c r="W337" s="26"/>
    </row>
    <row r="338" ht="31.4" customHeight="true" spans="1:23">
      <c r="A338" s="113" t="s">
        <v>67</v>
      </c>
      <c r="B338" s="109" t="s">
        <v>358</v>
      </c>
      <c r="C338" s="14" t="s">
        <v>238</v>
      </c>
      <c r="D338" s="14" t="s">
        <v>90</v>
      </c>
      <c r="E338" s="14" t="s">
        <v>91</v>
      </c>
      <c r="F338" s="14" t="s">
        <v>184</v>
      </c>
      <c r="G338" s="14" t="s">
        <v>185</v>
      </c>
      <c r="H338" s="26">
        <v>485856</v>
      </c>
      <c r="I338" s="26">
        <v>485856</v>
      </c>
      <c r="J338" s="26">
        <v>121464</v>
      </c>
      <c r="K338" s="26"/>
      <c r="L338" s="26">
        <v>364392</v>
      </c>
      <c r="M338" s="26"/>
      <c r="N338" s="26"/>
      <c r="O338" s="26"/>
      <c r="P338" s="26"/>
      <c r="Q338" s="26"/>
      <c r="R338" s="26"/>
      <c r="S338" s="26"/>
      <c r="T338" s="26"/>
      <c r="U338" s="26"/>
      <c r="V338" s="26"/>
      <c r="W338" s="26"/>
    </row>
    <row r="339" ht="31.4" customHeight="true" spans="1:23">
      <c r="A339" s="14" t="s">
        <v>69</v>
      </c>
      <c r="B339" s="14"/>
      <c r="C339" s="14"/>
      <c r="D339" s="14"/>
      <c r="E339" s="14"/>
      <c r="F339" s="14"/>
      <c r="G339" s="14"/>
      <c r="H339" s="26">
        <v>2958664.84</v>
      </c>
      <c r="I339" s="26">
        <v>2958664.84</v>
      </c>
      <c r="J339" s="26">
        <v>729612.36</v>
      </c>
      <c r="K339" s="26"/>
      <c r="L339" s="26">
        <v>2229052.48</v>
      </c>
      <c r="M339" s="26"/>
      <c r="N339" s="26"/>
      <c r="O339" s="26"/>
      <c r="P339" s="26"/>
      <c r="Q339" s="26"/>
      <c r="R339" s="26"/>
      <c r="S339" s="26"/>
      <c r="T339" s="26"/>
      <c r="U339" s="26"/>
      <c r="V339" s="26"/>
      <c r="W339" s="26"/>
    </row>
    <row r="340" ht="31.4" customHeight="true" spans="1:23">
      <c r="A340" s="113" t="s">
        <v>69</v>
      </c>
      <c r="B340" s="109" t="s">
        <v>359</v>
      </c>
      <c r="C340" s="14" t="s">
        <v>179</v>
      </c>
      <c r="D340" s="14" t="s">
        <v>90</v>
      </c>
      <c r="E340" s="14" t="s">
        <v>91</v>
      </c>
      <c r="F340" s="14" t="s">
        <v>180</v>
      </c>
      <c r="G340" s="14" t="s">
        <v>181</v>
      </c>
      <c r="H340" s="26">
        <v>623460.6</v>
      </c>
      <c r="I340" s="26">
        <v>623460.6</v>
      </c>
      <c r="J340" s="26">
        <v>155865.15</v>
      </c>
      <c r="K340" s="26"/>
      <c r="L340" s="26">
        <v>467595.45</v>
      </c>
      <c r="M340" s="26"/>
      <c r="N340" s="26"/>
      <c r="O340" s="26"/>
      <c r="P340" s="26"/>
      <c r="Q340" s="26"/>
      <c r="R340" s="26"/>
      <c r="S340" s="26"/>
      <c r="T340" s="26"/>
      <c r="U340" s="26"/>
      <c r="V340" s="26"/>
      <c r="W340" s="26"/>
    </row>
    <row r="341" ht="31.4" customHeight="true" spans="1:23">
      <c r="A341" s="113" t="s">
        <v>69</v>
      </c>
      <c r="B341" s="109" t="s">
        <v>359</v>
      </c>
      <c r="C341" s="14" t="s">
        <v>179</v>
      </c>
      <c r="D341" s="14" t="s">
        <v>90</v>
      </c>
      <c r="E341" s="14" t="s">
        <v>91</v>
      </c>
      <c r="F341" s="14" t="s">
        <v>182</v>
      </c>
      <c r="G341" s="14" t="s">
        <v>183</v>
      </c>
      <c r="H341" s="26">
        <v>900988.2</v>
      </c>
      <c r="I341" s="26">
        <v>900988.2</v>
      </c>
      <c r="J341" s="26">
        <v>225247.05</v>
      </c>
      <c r="K341" s="26"/>
      <c r="L341" s="26">
        <v>675741.15</v>
      </c>
      <c r="M341" s="26"/>
      <c r="N341" s="26"/>
      <c r="O341" s="26"/>
      <c r="P341" s="26"/>
      <c r="Q341" s="26"/>
      <c r="R341" s="26"/>
      <c r="S341" s="26"/>
      <c r="T341" s="26"/>
      <c r="U341" s="26"/>
      <c r="V341" s="26"/>
      <c r="W341" s="26"/>
    </row>
    <row r="342" ht="31.4" customHeight="true" spans="1:23">
      <c r="A342" s="113" t="s">
        <v>69</v>
      </c>
      <c r="B342" s="109" t="s">
        <v>359</v>
      </c>
      <c r="C342" s="14" t="s">
        <v>179</v>
      </c>
      <c r="D342" s="14" t="s">
        <v>90</v>
      </c>
      <c r="E342" s="14" t="s">
        <v>91</v>
      </c>
      <c r="F342" s="14" t="s">
        <v>184</v>
      </c>
      <c r="G342" s="14" t="s">
        <v>185</v>
      </c>
      <c r="H342" s="26">
        <v>57205.05</v>
      </c>
      <c r="I342" s="26">
        <v>57205.05</v>
      </c>
      <c r="J342" s="26">
        <v>14301.26</v>
      </c>
      <c r="K342" s="26"/>
      <c r="L342" s="26">
        <v>42903.79</v>
      </c>
      <c r="M342" s="26"/>
      <c r="N342" s="26"/>
      <c r="O342" s="26"/>
      <c r="P342" s="26"/>
      <c r="Q342" s="26"/>
      <c r="R342" s="26"/>
      <c r="S342" s="26"/>
      <c r="T342" s="26"/>
      <c r="U342" s="26"/>
      <c r="V342" s="26"/>
      <c r="W342" s="26"/>
    </row>
    <row r="343" ht="31.4" customHeight="true" spans="1:23">
      <c r="A343" s="113" t="s">
        <v>69</v>
      </c>
      <c r="B343" s="109" t="s">
        <v>360</v>
      </c>
      <c r="C343" s="14" t="s">
        <v>187</v>
      </c>
      <c r="D343" s="14" t="s">
        <v>106</v>
      </c>
      <c r="E343" s="14" t="s">
        <v>107</v>
      </c>
      <c r="F343" s="14" t="s">
        <v>188</v>
      </c>
      <c r="G343" s="14" t="s">
        <v>189</v>
      </c>
      <c r="H343" s="26">
        <v>254037.92</v>
      </c>
      <c r="I343" s="26">
        <v>254037.92</v>
      </c>
      <c r="J343" s="26">
        <v>63509.48</v>
      </c>
      <c r="K343" s="26"/>
      <c r="L343" s="26">
        <v>190528.44</v>
      </c>
      <c r="M343" s="26"/>
      <c r="N343" s="26"/>
      <c r="O343" s="26"/>
      <c r="P343" s="26"/>
      <c r="Q343" s="26"/>
      <c r="R343" s="26"/>
      <c r="S343" s="26"/>
      <c r="T343" s="26"/>
      <c r="U343" s="26"/>
      <c r="V343" s="26"/>
      <c r="W343" s="26"/>
    </row>
    <row r="344" ht="31.4" customHeight="true" spans="1:23">
      <c r="A344" s="113" t="s">
        <v>69</v>
      </c>
      <c r="B344" s="109" t="s">
        <v>360</v>
      </c>
      <c r="C344" s="14" t="s">
        <v>187</v>
      </c>
      <c r="D344" s="14" t="s">
        <v>110</v>
      </c>
      <c r="E344" s="14" t="s">
        <v>109</v>
      </c>
      <c r="F344" s="14" t="s">
        <v>190</v>
      </c>
      <c r="G344" s="14" t="s">
        <v>191</v>
      </c>
      <c r="H344" s="26">
        <v>3227.12</v>
      </c>
      <c r="I344" s="26">
        <v>3227.12</v>
      </c>
      <c r="J344" s="26">
        <v>806.78</v>
      </c>
      <c r="K344" s="26"/>
      <c r="L344" s="26">
        <v>2420.34</v>
      </c>
      <c r="M344" s="26"/>
      <c r="N344" s="26"/>
      <c r="O344" s="26"/>
      <c r="P344" s="26"/>
      <c r="Q344" s="26"/>
      <c r="R344" s="26"/>
      <c r="S344" s="26"/>
      <c r="T344" s="26"/>
      <c r="U344" s="26"/>
      <c r="V344" s="26"/>
      <c r="W344" s="26"/>
    </row>
    <row r="345" ht="31.4" customHeight="true" spans="1:23">
      <c r="A345" s="113" t="s">
        <v>69</v>
      </c>
      <c r="B345" s="109" t="s">
        <v>360</v>
      </c>
      <c r="C345" s="14" t="s">
        <v>187</v>
      </c>
      <c r="D345" s="14" t="s">
        <v>115</v>
      </c>
      <c r="E345" s="14" t="s">
        <v>116</v>
      </c>
      <c r="F345" s="14" t="s">
        <v>192</v>
      </c>
      <c r="G345" s="14" t="s">
        <v>193</v>
      </c>
      <c r="H345" s="26">
        <v>136545.38</v>
      </c>
      <c r="I345" s="26">
        <v>136545.38</v>
      </c>
      <c r="J345" s="26">
        <v>34136.35</v>
      </c>
      <c r="K345" s="26"/>
      <c r="L345" s="26">
        <v>102409.03</v>
      </c>
      <c r="M345" s="26"/>
      <c r="N345" s="26"/>
      <c r="O345" s="26"/>
      <c r="P345" s="26"/>
      <c r="Q345" s="26"/>
      <c r="R345" s="26"/>
      <c r="S345" s="26"/>
      <c r="T345" s="26"/>
      <c r="U345" s="26"/>
      <c r="V345" s="26"/>
      <c r="W345" s="26"/>
    </row>
    <row r="346" ht="31.4" customHeight="true" spans="1:23">
      <c r="A346" s="113" t="s">
        <v>69</v>
      </c>
      <c r="B346" s="109" t="s">
        <v>360</v>
      </c>
      <c r="C346" s="14" t="s">
        <v>187</v>
      </c>
      <c r="D346" s="14" t="s">
        <v>119</v>
      </c>
      <c r="E346" s="14" t="s">
        <v>120</v>
      </c>
      <c r="F346" s="14" t="s">
        <v>194</v>
      </c>
      <c r="G346" s="14" t="s">
        <v>195</v>
      </c>
      <c r="H346" s="26">
        <v>86256.3</v>
      </c>
      <c r="I346" s="26">
        <v>86256.3</v>
      </c>
      <c r="J346" s="26">
        <v>21564.08</v>
      </c>
      <c r="K346" s="26"/>
      <c r="L346" s="26">
        <v>64692.22</v>
      </c>
      <c r="M346" s="26"/>
      <c r="N346" s="26"/>
      <c r="O346" s="26"/>
      <c r="P346" s="26"/>
      <c r="Q346" s="26"/>
      <c r="R346" s="26"/>
      <c r="S346" s="26"/>
      <c r="T346" s="26"/>
      <c r="U346" s="26"/>
      <c r="V346" s="26"/>
      <c r="W346" s="26"/>
    </row>
    <row r="347" ht="31.4" customHeight="true" spans="1:23">
      <c r="A347" s="113" t="s">
        <v>69</v>
      </c>
      <c r="B347" s="109" t="s">
        <v>360</v>
      </c>
      <c r="C347" s="14" t="s">
        <v>187</v>
      </c>
      <c r="D347" s="14" t="s">
        <v>121</v>
      </c>
      <c r="E347" s="14" t="s">
        <v>122</v>
      </c>
      <c r="F347" s="14" t="s">
        <v>190</v>
      </c>
      <c r="G347" s="14" t="s">
        <v>191</v>
      </c>
      <c r="H347" s="26">
        <v>5040</v>
      </c>
      <c r="I347" s="26">
        <v>5040</v>
      </c>
      <c r="J347" s="26">
        <v>5040</v>
      </c>
      <c r="K347" s="26"/>
      <c r="L347" s="26"/>
      <c r="M347" s="26"/>
      <c r="N347" s="26"/>
      <c r="O347" s="26"/>
      <c r="P347" s="26"/>
      <c r="Q347" s="26"/>
      <c r="R347" s="26"/>
      <c r="S347" s="26"/>
      <c r="T347" s="26"/>
      <c r="U347" s="26"/>
      <c r="V347" s="26"/>
      <c r="W347" s="26"/>
    </row>
    <row r="348" ht="31.4" customHeight="true" spans="1:23">
      <c r="A348" s="113" t="s">
        <v>69</v>
      </c>
      <c r="B348" s="109" t="s">
        <v>361</v>
      </c>
      <c r="C348" s="14" t="s">
        <v>128</v>
      </c>
      <c r="D348" s="14" t="s">
        <v>127</v>
      </c>
      <c r="E348" s="14" t="s">
        <v>128</v>
      </c>
      <c r="F348" s="14" t="s">
        <v>197</v>
      </c>
      <c r="G348" s="14" t="s">
        <v>128</v>
      </c>
      <c r="H348" s="26">
        <v>232963.79</v>
      </c>
      <c r="I348" s="26">
        <v>232963.79</v>
      </c>
      <c r="J348" s="26">
        <v>58240.95</v>
      </c>
      <c r="K348" s="26"/>
      <c r="L348" s="26">
        <v>174722.84</v>
      </c>
      <c r="M348" s="26"/>
      <c r="N348" s="26"/>
      <c r="O348" s="26"/>
      <c r="P348" s="26"/>
      <c r="Q348" s="26"/>
      <c r="R348" s="26"/>
      <c r="S348" s="26"/>
      <c r="T348" s="26"/>
      <c r="U348" s="26"/>
      <c r="V348" s="26"/>
      <c r="W348" s="26"/>
    </row>
    <row r="349" ht="31.4" customHeight="true" spans="1:23">
      <c r="A349" s="113" t="s">
        <v>69</v>
      </c>
      <c r="B349" s="109" t="s">
        <v>362</v>
      </c>
      <c r="C349" s="14" t="s">
        <v>199</v>
      </c>
      <c r="D349" s="14" t="s">
        <v>90</v>
      </c>
      <c r="E349" s="14" t="s">
        <v>91</v>
      </c>
      <c r="F349" s="14" t="s">
        <v>200</v>
      </c>
      <c r="G349" s="14" t="s">
        <v>201</v>
      </c>
      <c r="H349" s="26">
        <v>5454</v>
      </c>
      <c r="I349" s="26">
        <v>5454</v>
      </c>
      <c r="J349" s="26">
        <v>1363.5</v>
      </c>
      <c r="K349" s="26"/>
      <c r="L349" s="26">
        <v>4090.5</v>
      </c>
      <c r="M349" s="26"/>
      <c r="N349" s="26"/>
      <c r="O349" s="26"/>
      <c r="P349" s="26"/>
      <c r="Q349" s="26"/>
      <c r="R349" s="26"/>
      <c r="S349" s="26"/>
      <c r="T349" s="26"/>
      <c r="U349" s="26"/>
      <c r="V349" s="26"/>
      <c r="W349" s="26"/>
    </row>
    <row r="350" ht="31.4" customHeight="true" spans="1:23">
      <c r="A350" s="113" t="s">
        <v>69</v>
      </c>
      <c r="B350" s="109" t="s">
        <v>363</v>
      </c>
      <c r="C350" s="14" t="s">
        <v>158</v>
      </c>
      <c r="D350" s="14" t="s">
        <v>90</v>
      </c>
      <c r="E350" s="14" t="s">
        <v>91</v>
      </c>
      <c r="F350" s="14" t="s">
        <v>207</v>
      </c>
      <c r="G350" s="14" t="s">
        <v>158</v>
      </c>
      <c r="H350" s="26">
        <v>9700</v>
      </c>
      <c r="I350" s="26">
        <v>9700</v>
      </c>
      <c r="J350" s="26">
        <v>2425</v>
      </c>
      <c r="K350" s="26"/>
      <c r="L350" s="26">
        <v>7275</v>
      </c>
      <c r="M350" s="26"/>
      <c r="N350" s="26"/>
      <c r="O350" s="26"/>
      <c r="P350" s="26"/>
      <c r="Q350" s="26"/>
      <c r="R350" s="26"/>
      <c r="S350" s="26"/>
      <c r="T350" s="26"/>
      <c r="U350" s="26"/>
      <c r="V350" s="26"/>
      <c r="W350" s="26"/>
    </row>
    <row r="351" ht="31.4" customHeight="true" spans="1:23">
      <c r="A351" s="113" t="s">
        <v>69</v>
      </c>
      <c r="B351" s="109" t="s">
        <v>364</v>
      </c>
      <c r="C351" s="14" t="s">
        <v>209</v>
      </c>
      <c r="D351" s="14" t="s">
        <v>90</v>
      </c>
      <c r="E351" s="14" t="s">
        <v>91</v>
      </c>
      <c r="F351" s="14" t="s">
        <v>210</v>
      </c>
      <c r="G351" s="14" t="s">
        <v>211</v>
      </c>
      <c r="H351" s="26">
        <v>136710</v>
      </c>
      <c r="I351" s="26">
        <v>136710</v>
      </c>
      <c r="J351" s="26">
        <v>34177.5</v>
      </c>
      <c r="K351" s="26"/>
      <c r="L351" s="26">
        <v>102532.5</v>
      </c>
      <c r="M351" s="26"/>
      <c r="N351" s="26"/>
      <c r="O351" s="26"/>
      <c r="P351" s="26"/>
      <c r="Q351" s="26"/>
      <c r="R351" s="26"/>
      <c r="S351" s="26"/>
      <c r="T351" s="26"/>
      <c r="U351" s="26"/>
      <c r="V351" s="26"/>
      <c r="W351" s="26"/>
    </row>
    <row r="352" ht="31.4" customHeight="true" spans="1:23">
      <c r="A352" s="113" t="s">
        <v>69</v>
      </c>
      <c r="B352" s="109" t="s">
        <v>365</v>
      </c>
      <c r="C352" s="14" t="s">
        <v>213</v>
      </c>
      <c r="D352" s="14" t="s">
        <v>90</v>
      </c>
      <c r="E352" s="14" t="s">
        <v>91</v>
      </c>
      <c r="F352" s="14" t="s">
        <v>214</v>
      </c>
      <c r="G352" s="14" t="s">
        <v>213</v>
      </c>
      <c r="H352" s="26">
        <v>35601.94</v>
      </c>
      <c r="I352" s="26">
        <v>35601.94</v>
      </c>
      <c r="J352" s="26">
        <v>8900.49</v>
      </c>
      <c r="K352" s="26"/>
      <c r="L352" s="26">
        <v>26701.45</v>
      </c>
      <c r="M352" s="26"/>
      <c r="N352" s="26"/>
      <c r="O352" s="26"/>
      <c r="P352" s="26"/>
      <c r="Q352" s="26"/>
      <c r="R352" s="26"/>
      <c r="S352" s="26"/>
      <c r="T352" s="26"/>
      <c r="U352" s="26"/>
      <c r="V352" s="26"/>
      <c r="W352" s="26"/>
    </row>
    <row r="353" ht="31.4" customHeight="true" spans="1:23">
      <c r="A353" s="113" t="s">
        <v>69</v>
      </c>
      <c r="B353" s="109" t="s">
        <v>366</v>
      </c>
      <c r="C353" s="14" t="s">
        <v>216</v>
      </c>
      <c r="D353" s="14" t="s">
        <v>90</v>
      </c>
      <c r="E353" s="14" t="s">
        <v>91</v>
      </c>
      <c r="F353" s="14" t="s">
        <v>217</v>
      </c>
      <c r="G353" s="14" t="s">
        <v>218</v>
      </c>
      <c r="H353" s="26">
        <v>55335.52</v>
      </c>
      <c r="I353" s="26">
        <v>55335.52</v>
      </c>
      <c r="J353" s="26"/>
      <c r="K353" s="26"/>
      <c r="L353" s="26">
        <v>55335.52</v>
      </c>
      <c r="M353" s="26"/>
      <c r="N353" s="26"/>
      <c r="O353" s="26"/>
      <c r="P353" s="26"/>
      <c r="Q353" s="26"/>
      <c r="R353" s="26"/>
      <c r="S353" s="26"/>
      <c r="T353" s="26"/>
      <c r="U353" s="26"/>
      <c r="V353" s="26"/>
      <c r="W353" s="26"/>
    </row>
    <row r="354" ht="31.4" customHeight="true" spans="1:23">
      <c r="A354" s="113" t="s">
        <v>69</v>
      </c>
      <c r="B354" s="109" t="s">
        <v>366</v>
      </c>
      <c r="C354" s="14" t="s">
        <v>216</v>
      </c>
      <c r="D354" s="14" t="s">
        <v>90</v>
      </c>
      <c r="E354" s="14" t="s">
        <v>91</v>
      </c>
      <c r="F354" s="14" t="s">
        <v>219</v>
      </c>
      <c r="G354" s="14" t="s">
        <v>220</v>
      </c>
      <c r="H354" s="26">
        <v>4897.62</v>
      </c>
      <c r="I354" s="26">
        <v>4897.62</v>
      </c>
      <c r="J354" s="26">
        <v>1224.41</v>
      </c>
      <c r="K354" s="26"/>
      <c r="L354" s="26">
        <v>3673.21</v>
      </c>
      <c r="M354" s="26"/>
      <c r="N354" s="26"/>
      <c r="O354" s="26"/>
      <c r="P354" s="26"/>
      <c r="Q354" s="26"/>
      <c r="R354" s="26"/>
      <c r="S354" s="26"/>
      <c r="T354" s="26"/>
      <c r="U354" s="26"/>
      <c r="V354" s="26"/>
      <c r="W354" s="26"/>
    </row>
    <row r="355" ht="31.4" customHeight="true" spans="1:23">
      <c r="A355" s="113" t="s">
        <v>69</v>
      </c>
      <c r="B355" s="109" t="s">
        <v>366</v>
      </c>
      <c r="C355" s="14" t="s">
        <v>216</v>
      </c>
      <c r="D355" s="14" t="s">
        <v>90</v>
      </c>
      <c r="E355" s="14" t="s">
        <v>91</v>
      </c>
      <c r="F355" s="14" t="s">
        <v>221</v>
      </c>
      <c r="G355" s="14" t="s">
        <v>222</v>
      </c>
      <c r="H355" s="26">
        <v>7203.15</v>
      </c>
      <c r="I355" s="26">
        <v>7203.15</v>
      </c>
      <c r="J355" s="26">
        <v>1800.79</v>
      </c>
      <c r="K355" s="26"/>
      <c r="L355" s="26">
        <v>5402.36</v>
      </c>
      <c r="M355" s="26"/>
      <c r="N355" s="26"/>
      <c r="O355" s="26"/>
      <c r="P355" s="26"/>
      <c r="Q355" s="26"/>
      <c r="R355" s="26"/>
      <c r="S355" s="26"/>
      <c r="T355" s="26"/>
      <c r="U355" s="26"/>
      <c r="V355" s="26"/>
      <c r="W355" s="26"/>
    </row>
    <row r="356" ht="31.4" customHeight="true" spans="1:23">
      <c r="A356" s="113" t="s">
        <v>69</v>
      </c>
      <c r="B356" s="109" t="s">
        <v>366</v>
      </c>
      <c r="C356" s="14" t="s">
        <v>216</v>
      </c>
      <c r="D356" s="14" t="s">
        <v>90</v>
      </c>
      <c r="E356" s="14" t="s">
        <v>91</v>
      </c>
      <c r="F356" s="14" t="s">
        <v>252</v>
      </c>
      <c r="G356" s="14" t="s">
        <v>253</v>
      </c>
      <c r="H356" s="26">
        <v>2087.94</v>
      </c>
      <c r="I356" s="26">
        <v>2087.94</v>
      </c>
      <c r="J356" s="26">
        <v>521.99</v>
      </c>
      <c r="K356" s="26"/>
      <c r="L356" s="26">
        <v>1565.95</v>
      </c>
      <c r="M356" s="26"/>
      <c r="N356" s="26"/>
      <c r="O356" s="26"/>
      <c r="P356" s="26"/>
      <c r="Q356" s="26"/>
      <c r="R356" s="26"/>
      <c r="S356" s="26"/>
      <c r="T356" s="26"/>
      <c r="U356" s="26"/>
      <c r="V356" s="26"/>
      <c r="W356" s="26"/>
    </row>
    <row r="357" ht="31.4" customHeight="true" spans="1:23">
      <c r="A357" s="113" t="s">
        <v>69</v>
      </c>
      <c r="B357" s="109" t="s">
        <v>366</v>
      </c>
      <c r="C357" s="14" t="s">
        <v>216</v>
      </c>
      <c r="D357" s="14" t="s">
        <v>90</v>
      </c>
      <c r="E357" s="14" t="s">
        <v>91</v>
      </c>
      <c r="F357" s="14" t="s">
        <v>223</v>
      </c>
      <c r="G357" s="14" t="s">
        <v>224</v>
      </c>
      <c r="H357" s="26">
        <v>30120</v>
      </c>
      <c r="I357" s="26">
        <v>30120</v>
      </c>
      <c r="J357" s="26">
        <v>7530</v>
      </c>
      <c r="K357" s="26"/>
      <c r="L357" s="26">
        <v>22590</v>
      </c>
      <c r="M357" s="26"/>
      <c r="N357" s="26"/>
      <c r="O357" s="26"/>
      <c r="P357" s="26"/>
      <c r="Q357" s="26"/>
      <c r="R357" s="26"/>
      <c r="S357" s="26"/>
      <c r="T357" s="26"/>
      <c r="U357" s="26"/>
      <c r="V357" s="26"/>
      <c r="W357" s="26"/>
    </row>
    <row r="358" ht="31.4" customHeight="true" spans="1:23">
      <c r="A358" s="113" t="s">
        <v>69</v>
      </c>
      <c r="B358" s="109" t="s">
        <v>366</v>
      </c>
      <c r="C358" s="14" t="s">
        <v>216</v>
      </c>
      <c r="D358" s="14" t="s">
        <v>90</v>
      </c>
      <c r="E358" s="14" t="s">
        <v>91</v>
      </c>
      <c r="F358" s="14" t="s">
        <v>225</v>
      </c>
      <c r="G358" s="14" t="s">
        <v>226</v>
      </c>
      <c r="H358" s="26">
        <v>29110.37</v>
      </c>
      <c r="I358" s="26">
        <v>29110.37</v>
      </c>
      <c r="J358" s="26">
        <v>7277.59</v>
      </c>
      <c r="K358" s="26"/>
      <c r="L358" s="26">
        <v>21832.78</v>
      </c>
      <c r="M358" s="26"/>
      <c r="N358" s="26"/>
      <c r="O358" s="26"/>
      <c r="P358" s="26"/>
      <c r="Q358" s="26"/>
      <c r="R358" s="26"/>
      <c r="S358" s="26"/>
      <c r="T358" s="26"/>
      <c r="U358" s="26"/>
      <c r="V358" s="26"/>
      <c r="W358" s="26"/>
    </row>
    <row r="359" ht="31.4" customHeight="true" spans="1:23">
      <c r="A359" s="113" t="s">
        <v>69</v>
      </c>
      <c r="B359" s="109" t="s">
        <v>366</v>
      </c>
      <c r="C359" s="14" t="s">
        <v>216</v>
      </c>
      <c r="D359" s="14" t="s">
        <v>90</v>
      </c>
      <c r="E359" s="14" t="s">
        <v>91</v>
      </c>
      <c r="F359" s="14" t="s">
        <v>233</v>
      </c>
      <c r="G359" s="14" t="s">
        <v>234</v>
      </c>
      <c r="H359" s="26">
        <v>35601.94</v>
      </c>
      <c r="I359" s="26">
        <v>35601.94</v>
      </c>
      <c r="J359" s="26">
        <v>8900.49</v>
      </c>
      <c r="K359" s="26"/>
      <c r="L359" s="26">
        <v>26701.45</v>
      </c>
      <c r="M359" s="26"/>
      <c r="N359" s="26"/>
      <c r="O359" s="26"/>
      <c r="P359" s="26"/>
      <c r="Q359" s="26"/>
      <c r="R359" s="26"/>
      <c r="S359" s="26"/>
      <c r="T359" s="26"/>
      <c r="U359" s="26"/>
      <c r="V359" s="26"/>
      <c r="W359" s="26"/>
    </row>
    <row r="360" ht="31.4" customHeight="true" spans="1:23">
      <c r="A360" s="113" t="s">
        <v>69</v>
      </c>
      <c r="B360" s="109" t="s">
        <v>366</v>
      </c>
      <c r="C360" s="14" t="s">
        <v>216</v>
      </c>
      <c r="D360" s="14" t="s">
        <v>90</v>
      </c>
      <c r="E360" s="14" t="s">
        <v>91</v>
      </c>
      <c r="F360" s="14" t="s">
        <v>210</v>
      </c>
      <c r="G360" s="14" t="s">
        <v>211</v>
      </c>
      <c r="H360" s="26">
        <v>13020</v>
      </c>
      <c r="I360" s="26">
        <v>13020</v>
      </c>
      <c r="J360" s="26">
        <v>3255</v>
      </c>
      <c r="K360" s="26"/>
      <c r="L360" s="26">
        <v>9765</v>
      </c>
      <c r="M360" s="26"/>
      <c r="N360" s="26"/>
      <c r="O360" s="26"/>
      <c r="P360" s="26"/>
      <c r="Q360" s="26"/>
      <c r="R360" s="26"/>
      <c r="S360" s="26"/>
      <c r="T360" s="26"/>
      <c r="U360" s="26"/>
      <c r="V360" s="26"/>
      <c r="W360" s="26"/>
    </row>
    <row r="361" ht="31.4" customHeight="true" spans="1:23">
      <c r="A361" s="113" t="s">
        <v>69</v>
      </c>
      <c r="B361" s="109" t="s">
        <v>366</v>
      </c>
      <c r="C361" s="14" t="s">
        <v>216</v>
      </c>
      <c r="D361" s="14" t="s">
        <v>90</v>
      </c>
      <c r="E361" s="14" t="s">
        <v>91</v>
      </c>
      <c r="F361" s="14" t="s">
        <v>235</v>
      </c>
      <c r="G361" s="14" t="s">
        <v>236</v>
      </c>
      <c r="H361" s="26">
        <v>1400</v>
      </c>
      <c r="I361" s="26">
        <v>1400</v>
      </c>
      <c r="J361" s="26">
        <v>350</v>
      </c>
      <c r="K361" s="26"/>
      <c r="L361" s="26">
        <v>1050</v>
      </c>
      <c r="M361" s="26"/>
      <c r="N361" s="26"/>
      <c r="O361" s="26"/>
      <c r="P361" s="26"/>
      <c r="Q361" s="26"/>
      <c r="R361" s="26"/>
      <c r="S361" s="26"/>
      <c r="T361" s="26"/>
      <c r="U361" s="26"/>
      <c r="V361" s="26"/>
      <c r="W361" s="26"/>
    </row>
    <row r="362" ht="31.4" customHeight="true" spans="1:23">
      <c r="A362" s="113" t="s">
        <v>69</v>
      </c>
      <c r="B362" s="109" t="s">
        <v>367</v>
      </c>
      <c r="C362" s="14" t="s">
        <v>238</v>
      </c>
      <c r="D362" s="14" t="s">
        <v>90</v>
      </c>
      <c r="E362" s="14" t="s">
        <v>91</v>
      </c>
      <c r="F362" s="14" t="s">
        <v>184</v>
      </c>
      <c r="G362" s="14" t="s">
        <v>185</v>
      </c>
      <c r="H362" s="26">
        <v>292698</v>
      </c>
      <c r="I362" s="26">
        <v>292698</v>
      </c>
      <c r="J362" s="26">
        <v>73174.5</v>
      </c>
      <c r="K362" s="26"/>
      <c r="L362" s="26">
        <v>219523.5</v>
      </c>
      <c r="M362" s="26"/>
      <c r="N362" s="26"/>
      <c r="O362" s="26"/>
      <c r="P362" s="26"/>
      <c r="Q362" s="26"/>
      <c r="R362" s="26"/>
      <c r="S362" s="26"/>
      <c r="T362" s="26"/>
      <c r="U362" s="26"/>
      <c r="V362" s="26"/>
      <c r="W362" s="26"/>
    </row>
    <row r="363" ht="31.4" customHeight="true" spans="1:23">
      <c r="A363" s="14" t="s">
        <v>71</v>
      </c>
      <c r="B363" s="14"/>
      <c r="C363" s="14"/>
      <c r="D363" s="14"/>
      <c r="E363" s="14"/>
      <c r="F363" s="14"/>
      <c r="G363" s="14"/>
      <c r="H363" s="26">
        <v>5087496.53</v>
      </c>
      <c r="I363" s="26">
        <v>4985396.53</v>
      </c>
      <c r="J363" s="26">
        <v>1227142.6</v>
      </c>
      <c r="K363" s="26"/>
      <c r="L363" s="26">
        <v>3758253.93</v>
      </c>
      <c r="M363" s="26"/>
      <c r="N363" s="26"/>
      <c r="O363" s="26"/>
      <c r="P363" s="26"/>
      <c r="Q363" s="26"/>
      <c r="R363" s="26">
        <v>102100</v>
      </c>
      <c r="S363" s="26"/>
      <c r="T363" s="26"/>
      <c r="U363" s="26"/>
      <c r="V363" s="26"/>
      <c r="W363" s="26">
        <v>102100</v>
      </c>
    </row>
    <row r="364" ht="31.4" customHeight="true" spans="1:23">
      <c r="A364" s="113" t="s">
        <v>71</v>
      </c>
      <c r="B364" s="109" t="s">
        <v>368</v>
      </c>
      <c r="C364" s="14" t="s">
        <v>179</v>
      </c>
      <c r="D364" s="14" t="s">
        <v>90</v>
      </c>
      <c r="E364" s="14" t="s">
        <v>91</v>
      </c>
      <c r="F364" s="14" t="s">
        <v>180</v>
      </c>
      <c r="G364" s="14" t="s">
        <v>181</v>
      </c>
      <c r="H364" s="26">
        <v>862948.8</v>
      </c>
      <c r="I364" s="26">
        <v>862948.8</v>
      </c>
      <c r="J364" s="26">
        <v>215737.2</v>
      </c>
      <c r="K364" s="26"/>
      <c r="L364" s="26">
        <v>647211.6</v>
      </c>
      <c r="M364" s="26"/>
      <c r="N364" s="26"/>
      <c r="O364" s="26"/>
      <c r="P364" s="26"/>
      <c r="Q364" s="26"/>
      <c r="R364" s="26"/>
      <c r="S364" s="26"/>
      <c r="T364" s="26"/>
      <c r="U364" s="26"/>
      <c r="V364" s="26"/>
      <c r="W364" s="26"/>
    </row>
    <row r="365" ht="31.4" customHeight="true" spans="1:23">
      <c r="A365" s="113" t="s">
        <v>71</v>
      </c>
      <c r="B365" s="109" t="s">
        <v>368</v>
      </c>
      <c r="C365" s="14" t="s">
        <v>179</v>
      </c>
      <c r="D365" s="14" t="s">
        <v>90</v>
      </c>
      <c r="E365" s="14" t="s">
        <v>91</v>
      </c>
      <c r="F365" s="14" t="s">
        <v>182</v>
      </c>
      <c r="G365" s="14" t="s">
        <v>183</v>
      </c>
      <c r="H365" s="26">
        <v>1276959.6</v>
      </c>
      <c r="I365" s="26">
        <v>1276959.6</v>
      </c>
      <c r="J365" s="26">
        <v>319239.9</v>
      </c>
      <c r="K365" s="26"/>
      <c r="L365" s="26">
        <v>957719.7</v>
      </c>
      <c r="M365" s="26"/>
      <c r="N365" s="26"/>
      <c r="O365" s="26"/>
      <c r="P365" s="26"/>
      <c r="Q365" s="26"/>
      <c r="R365" s="26"/>
      <c r="S365" s="26"/>
      <c r="T365" s="26"/>
      <c r="U365" s="26"/>
      <c r="V365" s="26"/>
      <c r="W365" s="26"/>
    </row>
    <row r="366" ht="31.4" customHeight="true" spans="1:23">
      <c r="A366" s="113" t="s">
        <v>71</v>
      </c>
      <c r="B366" s="109" t="s">
        <v>368</v>
      </c>
      <c r="C366" s="14" t="s">
        <v>179</v>
      </c>
      <c r="D366" s="14" t="s">
        <v>90</v>
      </c>
      <c r="E366" s="14" t="s">
        <v>91</v>
      </c>
      <c r="F366" s="14" t="s">
        <v>184</v>
      </c>
      <c r="G366" s="14" t="s">
        <v>185</v>
      </c>
      <c r="H366" s="26">
        <v>79037.4</v>
      </c>
      <c r="I366" s="26">
        <v>79037.4</v>
      </c>
      <c r="J366" s="26">
        <v>19759.35</v>
      </c>
      <c r="K366" s="26"/>
      <c r="L366" s="26">
        <v>59278.05</v>
      </c>
      <c r="M366" s="26"/>
      <c r="N366" s="26"/>
      <c r="O366" s="26"/>
      <c r="P366" s="26"/>
      <c r="Q366" s="26"/>
      <c r="R366" s="26"/>
      <c r="S366" s="26"/>
      <c r="T366" s="26"/>
      <c r="U366" s="26"/>
      <c r="V366" s="26"/>
      <c r="W366" s="26"/>
    </row>
    <row r="367" ht="31.4" customHeight="true" spans="1:23">
      <c r="A367" s="113" t="s">
        <v>71</v>
      </c>
      <c r="B367" s="109" t="s">
        <v>369</v>
      </c>
      <c r="C367" s="14" t="s">
        <v>187</v>
      </c>
      <c r="D367" s="14" t="s">
        <v>106</v>
      </c>
      <c r="E367" s="14" t="s">
        <v>107</v>
      </c>
      <c r="F367" s="14" t="s">
        <v>188</v>
      </c>
      <c r="G367" s="14" t="s">
        <v>189</v>
      </c>
      <c r="H367" s="26">
        <v>361384.96</v>
      </c>
      <c r="I367" s="26">
        <v>361384.96</v>
      </c>
      <c r="J367" s="26">
        <v>90346.24</v>
      </c>
      <c r="K367" s="26"/>
      <c r="L367" s="26">
        <v>271038.72</v>
      </c>
      <c r="M367" s="26"/>
      <c r="N367" s="26"/>
      <c r="O367" s="26"/>
      <c r="P367" s="26"/>
      <c r="Q367" s="26"/>
      <c r="R367" s="26"/>
      <c r="S367" s="26"/>
      <c r="T367" s="26"/>
      <c r="U367" s="26"/>
      <c r="V367" s="26"/>
      <c r="W367" s="26"/>
    </row>
    <row r="368" ht="31.4" customHeight="true" spans="1:23">
      <c r="A368" s="113" t="s">
        <v>71</v>
      </c>
      <c r="B368" s="109" t="s">
        <v>369</v>
      </c>
      <c r="C368" s="14" t="s">
        <v>187</v>
      </c>
      <c r="D368" s="14" t="s">
        <v>110</v>
      </c>
      <c r="E368" s="14" t="s">
        <v>109</v>
      </c>
      <c r="F368" s="14" t="s">
        <v>190</v>
      </c>
      <c r="G368" s="14" t="s">
        <v>191</v>
      </c>
      <c r="H368" s="26">
        <v>4300.72</v>
      </c>
      <c r="I368" s="26">
        <v>4300.72</v>
      </c>
      <c r="J368" s="26">
        <v>1075.18</v>
      </c>
      <c r="K368" s="26"/>
      <c r="L368" s="26">
        <v>3225.54</v>
      </c>
      <c r="M368" s="26"/>
      <c r="N368" s="26"/>
      <c r="O368" s="26"/>
      <c r="P368" s="26"/>
      <c r="Q368" s="26"/>
      <c r="R368" s="26"/>
      <c r="S368" s="26"/>
      <c r="T368" s="26"/>
      <c r="U368" s="26"/>
      <c r="V368" s="26"/>
      <c r="W368" s="26"/>
    </row>
    <row r="369" ht="31.4" customHeight="true" spans="1:23">
      <c r="A369" s="113" t="s">
        <v>71</v>
      </c>
      <c r="B369" s="109" t="s">
        <v>369</v>
      </c>
      <c r="C369" s="14" t="s">
        <v>187</v>
      </c>
      <c r="D369" s="14" t="s">
        <v>115</v>
      </c>
      <c r="E369" s="14" t="s">
        <v>116</v>
      </c>
      <c r="F369" s="14" t="s">
        <v>192</v>
      </c>
      <c r="G369" s="14" t="s">
        <v>193</v>
      </c>
      <c r="H369" s="26">
        <v>194244.42</v>
      </c>
      <c r="I369" s="26">
        <v>194244.42</v>
      </c>
      <c r="J369" s="26">
        <v>48561.11</v>
      </c>
      <c r="K369" s="26"/>
      <c r="L369" s="26">
        <v>145683.31</v>
      </c>
      <c r="M369" s="26"/>
      <c r="N369" s="26"/>
      <c r="O369" s="26"/>
      <c r="P369" s="26"/>
      <c r="Q369" s="26"/>
      <c r="R369" s="26"/>
      <c r="S369" s="26"/>
      <c r="T369" s="26"/>
      <c r="U369" s="26"/>
      <c r="V369" s="26"/>
      <c r="W369" s="26"/>
    </row>
    <row r="370" ht="31.4" customHeight="true" spans="1:23">
      <c r="A370" s="113" t="s">
        <v>71</v>
      </c>
      <c r="B370" s="109" t="s">
        <v>369</v>
      </c>
      <c r="C370" s="14" t="s">
        <v>187</v>
      </c>
      <c r="D370" s="14" t="s">
        <v>119</v>
      </c>
      <c r="E370" s="14" t="s">
        <v>120</v>
      </c>
      <c r="F370" s="14" t="s">
        <v>194</v>
      </c>
      <c r="G370" s="14" t="s">
        <v>195</v>
      </c>
      <c r="H370" s="26">
        <v>169556.76</v>
      </c>
      <c r="I370" s="26">
        <v>114556.76</v>
      </c>
      <c r="J370" s="26">
        <v>28639.19</v>
      </c>
      <c r="K370" s="26"/>
      <c r="L370" s="26">
        <v>85917.57</v>
      </c>
      <c r="M370" s="26"/>
      <c r="N370" s="26"/>
      <c r="O370" s="26"/>
      <c r="P370" s="26"/>
      <c r="Q370" s="26"/>
      <c r="R370" s="26">
        <v>55000</v>
      </c>
      <c r="S370" s="26"/>
      <c r="T370" s="26"/>
      <c r="U370" s="26"/>
      <c r="V370" s="26"/>
      <c r="W370" s="26">
        <v>55000</v>
      </c>
    </row>
    <row r="371" ht="31.4" customHeight="true" spans="1:23">
      <c r="A371" s="113" t="s">
        <v>71</v>
      </c>
      <c r="B371" s="109" t="s">
        <v>369</v>
      </c>
      <c r="C371" s="14" t="s">
        <v>187</v>
      </c>
      <c r="D371" s="14" t="s">
        <v>121</v>
      </c>
      <c r="E371" s="14" t="s">
        <v>122</v>
      </c>
      <c r="F371" s="14" t="s">
        <v>190</v>
      </c>
      <c r="G371" s="14" t="s">
        <v>191</v>
      </c>
      <c r="H371" s="26">
        <v>7680</v>
      </c>
      <c r="I371" s="26">
        <v>7680</v>
      </c>
      <c r="J371" s="26">
        <v>7680</v>
      </c>
      <c r="K371" s="26"/>
      <c r="L371" s="26"/>
      <c r="M371" s="26"/>
      <c r="N371" s="26"/>
      <c r="O371" s="26"/>
      <c r="P371" s="26"/>
      <c r="Q371" s="26"/>
      <c r="R371" s="26"/>
      <c r="S371" s="26"/>
      <c r="T371" s="26"/>
      <c r="U371" s="26"/>
      <c r="V371" s="26"/>
      <c r="W371" s="26"/>
    </row>
    <row r="372" ht="31.4" customHeight="true" spans="1:23">
      <c r="A372" s="113" t="s">
        <v>71</v>
      </c>
      <c r="B372" s="109" t="s">
        <v>370</v>
      </c>
      <c r="C372" s="14" t="s">
        <v>128</v>
      </c>
      <c r="D372" s="14" t="s">
        <v>127</v>
      </c>
      <c r="E372" s="14" t="s">
        <v>128</v>
      </c>
      <c r="F372" s="14" t="s">
        <v>197</v>
      </c>
      <c r="G372" s="14" t="s">
        <v>128</v>
      </c>
      <c r="H372" s="26">
        <v>279511.15</v>
      </c>
      <c r="I372" s="26">
        <v>279511.15</v>
      </c>
      <c r="J372" s="26">
        <v>69877.79</v>
      </c>
      <c r="K372" s="26"/>
      <c r="L372" s="26">
        <v>209633.36</v>
      </c>
      <c r="M372" s="26"/>
      <c r="N372" s="26"/>
      <c r="O372" s="26"/>
      <c r="P372" s="26"/>
      <c r="Q372" s="26"/>
      <c r="R372" s="26"/>
      <c r="S372" s="26"/>
      <c r="T372" s="26"/>
      <c r="U372" s="26"/>
      <c r="V372" s="26"/>
      <c r="W372" s="26"/>
    </row>
    <row r="373" ht="31.4" customHeight="true" spans="1:23">
      <c r="A373" s="113" t="s">
        <v>71</v>
      </c>
      <c r="B373" s="109" t="s">
        <v>371</v>
      </c>
      <c r="C373" s="14" t="s">
        <v>199</v>
      </c>
      <c r="D373" s="14" t="s">
        <v>90</v>
      </c>
      <c r="E373" s="14" t="s">
        <v>91</v>
      </c>
      <c r="F373" s="14" t="s">
        <v>200</v>
      </c>
      <c r="G373" s="14" t="s">
        <v>201</v>
      </c>
      <c r="H373" s="26">
        <v>9108</v>
      </c>
      <c r="I373" s="26">
        <v>4608</v>
      </c>
      <c r="J373" s="26">
        <v>1152</v>
      </c>
      <c r="K373" s="26"/>
      <c r="L373" s="26">
        <v>3456</v>
      </c>
      <c r="M373" s="26"/>
      <c r="N373" s="26"/>
      <c r="O373" s="26"/>
      <c r="P373" s="26"/>
      <c r="Q373" s="26"/>
      <c r="R373" s="26">
        <v>4500</v>
      </c>
      <c r="S373" s="26"/>
      <c r="T373" s="26"/>
      <c r="U373" s="26"/>
      <c r="V373" s="26"/>
      <c r="W373" s="26">
        <v>4500</v>
      </c>
    </row>
    <row r="374" ht="31.4" customHeight="true" spans="1:23">
      <c r="A374" s="113" t="s">
        <v>71</v>
      </c>
      <c r="B374" s="109" t="s">
        <v>372</v>
      </c>
      <c r="C374" s="14" t="s">
        <v>203</v>
      </c>
      <c r="D374" s="14" t="s">
        <v>90</v>
      </c>
      <c r="E374" s="14" t="s">
        <v>91</v>
      </c>
      <c r="F374" s="14" t="s">
        <v>204</v>
      </c>
      <c r="G374" s="14" t="s">
        <v>205</v>
      </c>
      <c r="H374" s="26">
        <v>23500</v>
      </c>
      <c r="I374" s="26">
        <v>23500</v>
      </c>
      <c r="J374" s="26"/>
      <c r="K374" s="26"/>
      <c r="L374" s="26">
        <v>23500</v>
      </c>
      <c r="M374" s="26"/>
      <c r="N374" s="26"/>
      <c r="O374" s="26"/>
      <c r="P374" s="26"/>
      <c r="Q374" s="26"/>
      <c r="R374" s="26"/>
      <c r="S374" s="26"/>
      <c r="T374" s="26"/>
      <c r="U374" s="26"/>
      <c r="V374" s="26"/>
      <c r="W374" s="26"/>
    </row>
    <row r="375" ht="31.4" customHeight="true" spans="1:23">
      <c r="A375" s="113" t="s">
        <v>71</v>
      </c>
      <c r="B375" s="109" t="s">
        <v>373</v>
      </c>
      <c r="C375" s="14" t="s">
        <v>158</v>
      </c>
      <c r="D375" s="14" t="s">
        <v>90</v>
      </c>
      <c r="E375" s="14" t="s">
        <v>91</v>
      </c>
      <c r="F375" s="14" t="s">
        <v>207</v>
      </c>
      <c r="G375" s="14" t="s">
        <v>158</v>
      </c>
      <c r="H375" s="26">
        <v>17200</v>
      </c>
      <c r="I375" s="26">
        <v>17200</v>
      </c>
      <c r="J375" s="26">
        <v>4300</v>
      </c>
      <c r="K375" s="26"/>
      <c r="L375" s="26">
        <v>12900</v>
      </c>
      <c r="M375" s="26"/>
      <c r="N375" s="26"/>
      <c r="O375" s="26"/>
      <c r="P375" s="26"/>
      <c r="Q375" s="26"/>
      <c r="R375" s="26"/>
      <c r="S375" s="26"/>
      <c r="T375" s="26"/>
      <c r="U375" s="26"/>
      <c r="V375" s="26"/>
      <c r="W375" s="26"/>
    </row>
    <row r="376" ht="31.4" customHeight="true" spans="1:23">
      <c r="A376" s="113" t="s">
        <v>71</v>
      </c>
      <c r="B376" s="109" t="s">
        <v>374</v>
      </c>
      <c r="C376" s="14" t="s">
        <v>209</v>
      </c>
      <c r="D376" s="14" t="s">
        <v>90</v>
      </c>
      <c r="E376" s="14" t="s">
        <v>91</v>
      </c>
      <c r="F376" s="14" t="s">
        <v>210</v>
      </c>
      <c r="G376" s="14" t="s">
        <v>211</v>
      </c>
      <c r="H376" s="26">
        <v>183960</v>
      </c>
      <c r="I376" s="26">
        <v>183960</v>
      </c>
      <c r="J376" s="26">
        <v>45990</v>
      </c>
      <c r="K376" s="26"/>
      <c r="L376" s="26">
        <v>137970</v>
      </c>
      <c r="M376" s="26"/>
      <c r="N376" s="26"/>
      <c r="O376" s="26"/>
      <c r="P376" s="26"/>
      <c r="Q376" s="26"/>
      <c r="R376" s="26"/>
      <c r="S376" s="26"/>
      <c r="T376" s="26"/>
      <c r="U376" s="26"/>
      <c r="V376" s="26"/>
      <c r="W376" s="26"/>
    </row>
    <row r="377" ht="31.4" customHeight="true" spans="1:23">
      <c r="A377" s="113" t="s">
        <v>71</v>
      </c>
      <c r="B377" s="109" t="s">
        <v>375</v>
      </c>
      <c r="C377" s="14" t="s">
        <v>213</v>
      </c>
      <c r="D377" s="14" t="s">
        <v>90</v>
      </c>
      <c r="E377" s="14" t="s">
        <v>91</v>
      </c>
      <c r="F377" s="14" t="s">
        <v>214</v>
      </c>
      <c r="G377" s="14" t="s">
        <v>213</v>
      </c>
      <c r="H377" s="26">
        <v>50455.52</v>
      </c>
      <c r="I377" s="26">
        <v>50455.52</v>
      </c>
      <c r="J377" s="26">
        <v>12613.88</v>
      </c>
      <c r="K377" s="26"/>
      <c r="L377" s="26">
        <v>37841.64</v>
      </c>
      <c r="M377" s="26"/>
      <c r="N377" s="26"/>
      <c r="O377" s="26"/>
      <c r="P377" s="26"/>
      <c r="Q377" s="26"/>
      <c r="R377" s="26"/>
      <c r="S377" s="26"/>
      <c r="T377" s="26"/>
      <c r="U377" s="26"/>
      <c r="V377" s="26"/>
      <c r="W377" s="26"/>
    </row>
    <row r="378" ht="31.4" customHeight="true" spans="1:23">
      <c r="A378" s="113" t="s">
        <v>71</v>
      </c>
      <c r="B378" s="109" t="s">
        <v>376</v>
      </c>
      <c r="C378" s="14" t="s">
        <v>216</v>
      </c>
      <c r="D378" s="14" t="s">
        <v>90</v>
      </c>
      <c r="E378" s="14" t="s">
        <v>91</v>
      </c>
      <c r="F378" s="14" t="s">
        <v>217</v>
      </c>
      <c r="G378" s="14" t="s">
        <v>218</v>
      </c>
      <c r="H378" s="26">
        <v>82846.22</v>
      </c>
      <c r="I378" s="26">
        <v>82846.22</v>
      </c>
      <c r="J378" s="26"/>
      <c r="K378" s="26"/>
      <c r="L378" s="26">
        <v>82846.22</v>
      </c>
      <c r="M378" s="26"/>
      <c r="N378" s="26"/>
      <c r="O378" s="26"/>
      <c r="P378" s="26"/>
      <c r="Q378" s="26"/>
      <c r="R378" s="26"/>
      <c r="S378" s="26"/>
      <c r="T378" s="26"/>
      <c r="U378" s="26"/>
      <c r="V378" s="26"/>
      <c r="W378" s="26"/>
    </row>
    <row r="379" ht="31.4" customHeight="true" spans="1:23">
      <c r="A379" s="113" t="s">
        <v>71</v>
      </c>
      <c r="B379" s="109" t="s">
        <v>376</v>
      </c>
      <c r="C379" s="14" t="s">
        <v>216</v>
      </c>
      <c r="D379" s="14" t="s">
        <v>90</v>
      </c>
      <c r="E379" s="14" t="s">
        <v>91</v>
      </c>
      <c r="F379" s="14" t="s">
        <v>250</v>
      </c>
      <c r="G379" s="14" t="s">
        <v>251</v>
      </c>
      <c r="H379" s="26">
        <v>1000</v>
      </c>
      <c r="I379" s="26">
        <v>1000</v>
      </c>
      <c r="J379" s="26">
        <v>250</v>
      </c>
      <c r="K379" s="26"/>
      <c r="L379" s="26">
        <v>750</v>
      </c>
      <c r="M379" s="26"/>
      <c r="N379" s="26"/>
      <c r="O379" s="26"/>
      <c r="P379" s="26"/>
      <c r="Q379" s="26"/>
      <c r="R379" s="26"/>
      <c r="S379" s="26"/>
      <c r="T379" s="26"/>
      <c r="U379" s="26"/>
      <c r="V379" s="26"/>
      <c r="W379" s="26"/>
    </row>
    <row r="380" ht="31.4" customHeight="true" spans="1:23">
      <c r="A380" s="113" t="s">
        <v>71</v>
      </c>
      <c r="B380" s="109" t="s">
        <v>376</v>
      </c>
      <c r="C380" s="14" t="s">
        <v>216</v>
      </c>
      <c r="D380" s="14" t="s">
        <v>90</v>
      </c>
      <c r="E380" s="14" t="s">
        <v>91</v>
      </c>
      <c r="F380" s="14" t="s">
        <v>219</v>
      </c>
      <c r="G380" s="14" t="s">
        <v>220</v>
      </c>
      <c r="H380" s="26">
        <v>2000</v>
      </c>
      <c r="I380" s="26">
        <v>2000</v>
      </c>
      <c r="J380" s="26">
        <v>500</v>
      </c>
      <c r="K380" s="26"/>
      <c r="L380" s="26">
        <v>1500</v>
      </c>
      <c r="M380" s="26"/>
      <c r="N380" s="26"/>
      <c r="O380" s="26"/>
      <c r="P380" s="26"/>
      <c r="Q380" s="26"/>
      <c r="R380" s="26"/>
      <c r="S380" s="26"/>
      <c r="T380" s="26"/>
      <c r="U380" s="26"/>
      <c r="V380" s="26"/>
      <c r="W380" s="26"/>
    </row>
    <row r="381" ht="31.4" customHeight="true" spans="1:23">
      <c r="A381" s="113" t="s">
        <v>71</v>
      </c>
      <c r="B381" s="109" t="s">
        <v>376</v>
      </c>
      <c r="C381" s="14" t="s">
        <v>216</v>
      </c>
      <c r="D381" s="14" t="s">
        <v>90</v>
      </c>
      <c r="E381" s="14" t="s">
        <v>91</v>
      </c>
      <c r="F381" s="14" t="s">
        <v>221</v>
      </c>
      <c r="G381" s="14" t="s">
        <v>222</v>
      </c>
      <c r="H381" s="26">
        <v>2500</v>
      </c>
      <c r="I381" s="26">
        <v>2500</v>
      </c>
      <c r="J381" s="26">
        <v>625</v>
      </c>
      <c r="K381" s="26"/>
      <c r="L381" s="26">
        <v>1875</v>
      </c>
      <c r="M381" s="26"/>
      <c r="N381" s="26"/>
      <c r="O381" s="26"/>
      <c r="P381" s="26"/>
      <c r="Q381" s="26"/>
      <c r="R381" s="26"/>
      <c r="S381" s="26"/>
      <c r="T381" s="26"/>
      <c r="U381" s="26"/>
      <c r="V381" s="26"/>
      <c r="W381" s="26"/>
    </row>
    <row r="382" ht="31.4" customHeight="true" spans="1:23">
      <c r="A382" s="113" t="s">
        <v>71</v>
      </c>
      <c r="B382" s="109" t="s">
        <v>376</v>
      </c>
      <c r="C382" s="14" t="s">
        <v>216</v>
      </c>
      <c r="D382" s="14" t="s">
        <v>90</v>
      </c>
      <c r="E382" s="14" t="s">
        <v>91</v>
      </c>
      <c r="F382" s="14" t="s">
        <v>227</v>
      </c>
      <c r="G382" s="14" t="s">
        <v>228</v>
      </c>
      <c r="H382" s="26">
        <v>20000</v>
      </c>
      <c r="I382" s="26">
        <v>20000</v>
      </c>
      <c r="J382" s="26">
        <v>5000</v>
      </c>
      <c r="K382" s="26"/>
      <c r="L382" s="26">
        <v>15000</v>
      </c>
      <c r="M382" s="26"/>
      <c r="N382" s="26"/>
      <c r="O382" s="26"/>
      <c r="P382" s="26"/>
      <c r="Q382" s="26"/>
      <c r="R382" s="26"/>
      <c r="S382" s="26"/>
      <c r="T382" s="26"/>
      <c r="U382" s="26"/>
      <c r="V382" s="26"/>
      <c r="W382" s="26"/>
    </row>
    <row r="383" ht="31.4" customHeight="true" spans="1:23">
      <c r="A383" s="113" t="s">
        <v>71</v>
      </c>
      <c r="B383" s="109" t="s">
        <v>376</v>
      </c>
      <c r="C383" s="14" t="s">
        <v>216</v>
      </c>
      <c r="D383" s="14" t="s">
        <v>90</v>
      </c>
      <c r="E383" s="14" t="s">
        <v>91</v>
      </c>
      <c r="F383" s="14" t="s">
        <v>377</v>
      </c>
      <c r="G383" s="14" t="s">
        <v>378</v>
      </c>
      <c r="H383" s="26">
        <v>2000</v>
      </c>
      <c r="I383" s="26">
        <v>2000</v>
      </c>
      <c r="J383" s="26">
        <v>500</v>
      </c>
      <c r="K383" s="26"/>
      <c r="L383" s="26">
        <v>1500</v>
      </c>
      <c r="M383" s="26"/>
      <c r="N383" s="26"/>
      <c r="O383" s="26"/>
      <c r="P383" s="26"/>
      <c r="Q383" s="26"/>
      <c r="R383" s="26"/>
      <c r="S383" s="26"/>
      <c r="T383" s="26"/>
      <c r="U383" s="26"/>
      <c r="V383" s="26"/>
      <c r="W383" s="26"/>
    </row>
    <row r="384" ht="31.4" customHeight="true" spans="1:23">
      <c r="A384" s="113" t="s">
        <v>71</v>
      </c>
      <c r="B384" s="109" t="s">
        <v>376</v>
      </c>
      <c r="C384" s="14" t="s">
        <v>216</v>
      </c>
      <c r="D384" s="14" t="s">
        <v>90</v>
      </c>
      <c r="E384" s="14" t="s">
        <v>91</v>
      </c>
      <c r="F384" s="14" t="s">
        <v>233</v>
      </c>
      <c r="G384" s="14" t="s">
        <v>234</v>
      </c>
      <c r="H384" s="26">
        <v>50455.52</v>
      </c>
      <c r="I384" s="26">
        <v>50455.52</v>
      </c>
      <c r="J384" s="26">
        <v>12613.88</v>
      </c>
      <c r="K384" s="26"/>
      <c r="L384" s="26">
        <v>37841.64</v>
      </c>
      <c r="M384" s="26"/>
      <c r="N384" s="26"/>
      <c r="O384" s="26"/>
      <c r="P384" s="26"/>
      <c r="Q384" s="26"/>
      <c r="R384" s="26"/>
      <c r="S384" s="26"/>
      <c r="T384" s="26"/>
      <c r="U384" s="26"/>
      <c r="V384" s="26"/>
      <c r="W384" s="26"/>
    </row>
    <row r="385" ht="31.4" customHeight="true" spans="1:23">
      <c r="A385" s="113" t="s">
        <v>71</v>
      </c>
      <c r="B385" s="109" t="s">
        <v>376</v>
      </c>
      <c r="C385" s="14" t="s">
        <v>216</v>
      </c>
      <c r="D385" s="14" t="s">
        <v>90</v>
      </c>
      <c r="E385" s="14" t="s">
        <v>91</v>
      </c>
      <c r="F385" s="14" t="s">
        <v>210</v>
      </c>
      <c r="G385" s="14" t="s">
        <v>211</v>
      </c>
      <c r="H385" s="26">
        <v>17520</v>
      </c>
      <c r="I385" s="26">
        <v>17520</v>
      </c>
      <c r="J385" s="26">
        <v>4380</v>
      </c>
      <c r="K385" s="26"/>
      <c r="L385" s="26">
        <v>13140</v>
      </c>
      <c r="M385" s="26"/>
      <c r="N385" s="26"/>
      <c r="O385" s="26"/>
      <c r="P385" s="26"/>
      <c r="Q385" s="26"/>
      <c r="R385" s="26"/>
      <c r="S385" s="26"/>
      <c r="T385" s="26"/>
      <c r="U385" s="26"/>
      <c r="V385" s="26"/>
      <c r="W385" s="26"/>
    </row>
    <row r="386" ht="31.4" customHeight="true" spans="1:23">
      <c r="A386" s="113" t="s">
        <v>71</v>
      </c>
      <c r="B386" s="109" t="s">
        <v>376</v>
      </c>
      <c r="C386" s="14" t="s">
        <v>216</v>
      </c>
      <c r="D386" s="14" t="s">
        <v>90</v>
      </c>
      <c r="E386" s="14" t="s">
        <v>91</v>
      </c>
      <c r="F386" s="14" t="s">
        <v>235</v>
      </c>
      <c r="G386" s="14" t="s">
        <v>236</v>
      </c>
      <c r="H386" s="26">
        <v>51900</v>
      </c>
      <c r="I386" s="26">
        <v>51900</v>
      </c>
      <c r="J386" s="26">
        <v>12975</v>
      </c>
      <c r="K386" s="26"/>
      <c r="L386" s="26">
        <v>38925</v>
      </c>
      <c r="M386" s="26"/>
      <c r="N386" s="26"/>
      <c r="O386" s="26"/>
      <c r="P386" s="26"/>
      <c r="Q386" s="26"/>
      <c r="R386" s="26"/>
      <c r="S386" s="26"/>
      <c r="T386" s="26"/>
      <c r="U386" s="26"/>
      <c r="V386" s="26"/>
      <c r="W386" s="26"/>
    </row>
    <row r="387" ht="31.4" customHeight="true" spans="1:23">
      <c r="A387" s="113" t="s">
        <v>71</v>
      </c>
      <c r="B387" s="109" t="s">
        <v>376</v>
      </c>
      <c r="C387" s="14" t="s">
        <v>216</v>
      </c>
      <c r="D387" s="14" t="s">
        <v>102</v>
      </c>
      <c r="E387" s="14" t="s">
        <v>103</v>
      </c>
      <c r="F387" s="14" t="s">
        <v>235</v>
      </c>
      <c r="G387" s="14" t="s">
        <v>236</v>
      </c>
      <c r="H387" s="26">
        <v>9000</v>
      </c>
      <c r="I387" s="26"/>
      <c r="J387" s="26"/>
      <c r="K387" s="26"/>
      <c r="L387" s="26"/>
      <c r="M387" s="26"/>
      <c r="N387" s="26"/>
      <c r="O387" s="26"/>
      <c r="P387" s="26"/>
      <c r="Q387" s="26"/>
      <c r="R387" s="26">
        <v>9000</v>
      </c>
      <c r="S387" s="26"/>
      <c r="T387" s="26"/>
      <c r="U387" s="26"/>
      <c r="V387" s="26"/>
      <c r="W387" s="26">
        <v>9000</v>
      </c>
    </row>
    <row r="388" ht="31.4" customHeight="true" spans="1:23">
      <c r="A388" s="113" t="s">
        <v>71</v>
      </c>
      <c r="B388" s="109" t="s">
        <v>379</v>
      </c>
      <c r="C388" s="14" t="s">
        <v>238</v>
      </c>
      <c r="D388" s="14" t="s">
        <v>90</v>
      </c>
      <c r="E388" s="14" t="s">
        <v>91</v>
      </c>
      <c r="F388" s="14" t="s">
        <v>184</v>
      </c>
      <c r="G388" s="14" t="s">
        <v>185</v>
      </c>
      <c r="H388" s="26">
        <v>437094</v>
      </c>
      <c r="I388" s="26">
        <v>437094</v>
      </c>
      <c r="J388" s="26">
        <v>109273.5</v>
      </c>
      <c r="K388" s="26"/>
      <c r="L388" s="26">
        <v>327820.5</v>
      </c>
      <c r="M388" s="26"/>
      <c r="N388" s="26"/>
      <c r="O388" s="26"/>
      <c r="P388" s="26"/>
      <c r="Q388" s="26"/>
      <c r="R388" s="26"/>
      <c r="S388" s="26"/>
      <c r="T388" s="26"/>
      <c r="U388" s="26"/>
      <c r="V388" s="26"/>
      <c r="W388" s="26"/>
    </row>
    <row r="389" ht="31.4" customHeight="true" spans="1:23">
      <c r="A389" s="113" t="s">
        <v>71</v>
      </c>
      <c r="B389" s="109" t="s">
        <v>380</v>
      </c>
      <c r="C389" s="14" t="s">
        <v>267</v>
      </c>
      <c r="D389" s="14" t="s">
        <v>94</v>
      </c>
      <c r="E389" s="14" t="s">
        <v>95</v>
      </c>
      <c r="F389" s="14" t="s">
        <v>180</v>
      </c>
      <c r="G389" s="14" t="s">
        <v>181</v>
      </c>
      <c r="H389" s="26">
        <v>216504</v>
      </c>
      <c r="I389" s="26">
        <v>216504</v>
      </c>
      <c r="J389" s="26">
        <v>54126</v>
      </c>
      <c r="K389" s="26"/>
      <c r="L389" s="26">
        <v>162378</v>
      </c>
      <c r="M389" s="26"/>
      <c r="N389" s="26"/>
      <c r="O389" s="26"/>
      <c r="P389" s="26"/>
      <c r="Q389" s="26"/>
      <c r="R389" s="26"/>
      <c r="S389" s="26"/>
      <c r="T389" s="26"/>
      <c r="U389" s="26"/>
      <c r="V389" s="26"/>
      <c r="W389" s="26"/>
    </row>
    <row r="390" ht="31.4" customHeight="true" spans="1:23">
      <c r="A390" s="113" t="s">
        <v>71</v>
      </c>
      <c r="B390" s="109" t="s">
        <v>380</v>
      </c>
      <c r="C390" s="14" t="s">
        <v>267</v>
      </c>
      <c r="D390" s="14" t="s">
        <v>94</v>
      </c>
      <c r="E390" s="14" t="s">
        <v>95</v>
      </c>
      <c r="F390" s="14" t="s">
        <v>182</v>
      </c>
      <c r="G390" s="14" t="s">
        <v>183</v>
      </c>
      <c r="H390" s="26">
        <v>39000</v>
      </c>
      <c r="I390" s="26">
        <v>39000</v>
      </c>
      <c r="J390" s="26">
        <v>9750</v>
      </c>
      <c r="K390" s="26"/>
      <c r="L390" s="26">
        <v>29250</v>
      </c>
      <c r="M390" s="26"/>
      <c r="N390" s="26"/>
      <c r="O390" s="26"/>
      <c r="P390" s="26"/>
      <c r="Q390" s="26"/>
      <c r="R390" s="26"/>
      <c r="S390" s="26"/>
      <c r="T390" s="26"/>
      <c r="U390" s="26"/>
      <c r="V390" s="26"/>
      <c r="W390" s="26"/>
    </row>
    <row r="391" ht="31.4" customHeight="true" spans="1:23">
      <c r="A391" s="113" t="s">
        <v>71</v>
      </c>
      <c r="B391" s="109" t="s">
        <v>380</v>
      </c>
      <c r="C391" s="14" t="s">
        <v>267</v>
      </c>
      <c r="D391" s="14" t="s">
        <v>94</v>
      </c>
      <c r="E391" s="14" t="s">
        <v>95</v>
      </c>
      <c r="F391" s="14" t="s">
        <v>184</v>
      </c>
      <c r="G391" s="14" t="s">
        <v>185</v>
      </c>
      <c r="H391" s="26">
        <v>18042</v>
      </c>
      <c r="I391" s="26">
        <v>18042</v>
      </c>
      <c r="J391" s="26">
        <v>4510.5</v>
      </c>
      <c r="K391" s="26"/>
      <c r="L391" s="26">
        <v>13531.5</v>
      </c>
      <c r="M391" s="26"/>
      <c r="N391" s="26"/>
      <c r="O391" s="26"/>
      <c r="P391" s="26"/>
      <c r="Q391" s="26"/>
      <c r="R391" s="26"/>
      <c r="S391" s="26"/>
      <c r="T391" s="26"/>
      <c r="U391" s="26"/>
      <c r="V391" s="26"/>
      <c r="W391" s="26"/>
    </row>
    <row r="392" ht="31.4" customHeight="true" spans="1:23">
      <c r="A392" s="113" t="s">
        <v>71</v>
      </c>
      <c r="B392" s="109" t="s">
        <v>380</v>
      </c>
      <c r="C392" s="14" t="s">
        <v>267</v>
      </c>
      <c r="D392" s="14" t="s">
        <v>94</v>
      </c>
      <c r="E392" s="14" t="s">
        <v>95</v>
      </c>
      <c r="F392" s="14" t="s">
        <v>268</v>
      </c>
      <c r="G392" s="14" t="s">
        <v>269</v>
      </c>
      <c r="H392" s="26">
        <v>362660.76</v>
      </c>
      <c r="I392" s="26">
        <v>332660.76</v>
      </c>
      <c r="J392" s="26">
        <v>83165.19</v>
      </c>
      <c r="K392" s="26"/>
      <c r="L392" s="26">
        <v>249495.57</v>
      </c>
      <c r="M392" s="26"/>
      <c r="N392" s="26"/>
      <c r="O392" s="26"/>
      <c r="P392" s="26"/>
      <c r="Q392" s="26"/>
      <c r="R392" s="26">
        <v>30000</v>
      </c>
      <c r="S392" s="26"/>
      <c r="T392" s="26"/>
      <c r="U392" s="26"/>
      <c r="V392" s="26"/>
      <c r="W392" s="26">
        <v>30000</v>
      </c>
    </row>
    <row r="393" ht="31.4" customHeight="true" spans="1:23">
      <c r="A393" s="113" t="s">
        <v>71</v>
      </c>
      <c r="B393" s="109" t="s">
        <v>381</v>
      </c>
      <c r="C393" s="14" t="s">
        <v>187</v>
      </c>
      <c r="D393" s="14" t="s">
        <v>106</v>
      </c>
      <c r="E393" s="14" t="s">
        <v>107</v>
      </c>
      <c r="F393" s="14" t="s">
        <v>188</v>
      </c>
      <c r="G393" s="14" t="s">
        <v>189</v>
      </c>
      <c r="H393" s="26">
        <v>80461.88</v>
      </c>
      <c r="I393" s="26">
        <v>80461.88</v>
      </c>
      <c r="J393" s="26">
        <v>20115.47</v>
      </c>
      <c r="K393" s="26"/>
      <c r="L393" s="26">
        <v>60346.41</v>
      </c>
      <c r="M393" s="26"/>
      <c r="N393" s="26"/>
      <c r="O393" s="26"/>
      <c r="P393" s="26"/>
      <c r="Q393" s="26"/>
      <c r="R393" s="26"/>
      <c r="S393" s="26"/>
      <c r="T393" s="26"/>
      <c r="U393" s="26"/>
      <c r="V393" s="26"/>
      <c r="W393" s="26"/>
    </row>
    <row r="394" ht="31.4" customHeight="true" spans="1:23">
      <c r="A394" s="113" t="s">
        <v>71</v>
      </c>
      <c r="B394" s="109" t="s">
        <v>381</v>
      </c>
      <c r="C394" s="14" t="s">
        <v>187</v>
      </c>
      <c r="D394" s="14" t="s">
        <v>110</v>
      </c>
      <c r="E394" s="14" t="s">
        <v>109</v>
      </c>
      <c r="F394" s="14" t="s">
        <v>190</v>
      </c>
      <c r="G394" s="14" t="s">
        <v>191</v>
      </c>
      <c r="H394" s="26">
        <v>4129.68</v>
      </c>
      <c r="I394" s="26">
        <v>4129.68</v>
      </c>
      <c r="J394" s="26">
        <v>1032.42</v>
      </c>
      <c r="K394" s="26"/>
      <c r="L394" s="26">
        <v>3097.26</v>
      </c>
      <c r="M394" s="26"/>
      <c r="N394" s="26"/>
      <c r="O394" s="26"/>
      <c r="P394" s="26"/>
      <c r="Q394" s="26"/>
      <c r="R394" s="26"/>
      <c r="S394" s="26"/>
      <c r="T394" s="26"/>
      <c r="U394" s="26"/>
      <c r="V394" s="26"/>
      <c r="W394" s="26"/>
    </row>
    <row r="395" ht="31.4" customHeight="true" spans="1:23">
      <c r="A395" s="113" t="s">
        <v>71</v>
      </c>
      <c r="B395" s="109" t="s">
        <v>381</v>
      </c>
      <c r="C395" s="14" t="s">
        <v>187</v>
      </c>
      <c r="D395" s="14" t="s">
        <v>117</v>
      </c>
      <c r="E395" s="14" t="s">
        <v>118</v>
      </c>
      <c r="F395" s="14" t="s">
        <v>192</v>
      </c>
      <c r="G395" s="14" t="s">
        <v>193</v>
      </c>
      <c r="H395" s="26">
        <v>43248.26</v>
      </c>
      <c r="I395" s="26">
        <v>43248.26</v>
      </c>
      <c r="J395" s="26">
        <v>10812.07</v>
      </c>
      <c r="K395" s="26"/>
      <c r="L395" s="26">
        <v>32436.19</v>
      </c>
      <c r="M395" s="26"/>
      <c r="N395" s="26"/>
      <c r="O395" s="26"/>
      <c r="P395" s="26"/>
      <c r="Q395" s="26"/>
      <c r="R395" s="26"/>
      <c r="S395" s="26"/>
      <c r="T395" s="26"/>
      <c r="U395" s="26"/>
      <c r="V395" s="26"/>
      <c r="W395" s="26"/>
    </row>
    <row r="396" ht="31.4" customHeight="true" spans="1:23">
      <c r="A396" s="113" t="s">
        <v>71</v>
      </c>
      <c r="B396" s="109" t="s">
        <v>381</v>
      </c>
      <c r="C396" s="14" t="s">
        <v>187</v>
      </c>
      <c r="D396" s="14" t="s">
        <v>119</v>
      </c>
      <c r="E396" s="14" t="s">
        <v>120</v>
      </c>
      <c r="F396" s="14" t="s">
        <v>194</v>
      </c>
      <c r="G396" s="14" t="s">
        <v>195</v>
      </c>
      <c r="H396" s="26">
        <v>25380.21</v>
      </c>
      <c r="I396" s="26">
        <v>25380.21</v>
      </c>
      <c r="J396" s="26">
        <v>6345.05</v>
      </c>
      <c r="K396" s="26"/>
      <c r="L396" s="26">
        <v>19035.16</v>
      </c>
      <c r="M396" s="26"/>
      <c r="N396" s="26"/>
      <c r="O396" s="26"/>
      <c r="P396" s="26"/>
      <c r="Q396" s="26"/>
      <c r="R396" s="26"/>
      <c r="S396" s="26"/>
      <c r="T396" s="26"/>
      <c r="U396" s="26"/>
      <c r="V396" s="26"/>
      <c r="W396" s="26"/>
    </row>
    <row r="397" ht="31.4" customHeight="true" spans="1:23">
      <c r="A397" s="113" t="s">
        <v>71</v>
      </c>
      <c r="B397" s="109" t="s">
        <v>381</v>
      </c>
      <c r="C397" s="14" t="s">
        <v>187</v>
      </c>
      <c r="D397" s="14" t="s">
        <v>121</v>
      </c>
      <c r="E397" s="14" t="s">
        <v>122</v>
      </c>
      <c r="F397" s="14" t="s">
        <v>190</v>
      </c>
      <c r="G397" s="14" t="s">
        <v>191</v>
      </c>
      <c r="H397" s="26">
        <v>2160</v>
      </c>
      <c r="I397" s="26">
        <v>2160</v>
      </c>
      <c r="J397" s="26">
        <v>2160</v>
      </c>
      <c r="K397" s="26"/>
      <c r="L397" s="26"/>
      <c r="M397" s="26"/>
      <c r="N397" s="26"/>
      <c r="O397" s="26"/>
      <c r="P397" s="26"/>
      <c r="Q397" s="26"/>
      <c r="R397" s="26"/>
      <c r="S397" s="26"/>
      <c r="T397" s="26"/>
      <c r="U397" s="26"/>
      <c r="V397" s="26"/>
      <c r="W397" s="26"/>
    </row>
    <row r="398" ht="31.4" customHeight="true" spans="1:23">
      <c r="A398" s="113" t="s">
        <v>71</v>
      </c>
      <c r="B398" s="109" t="s">
        <v>382</v>
      </c>
      <c r="C398" s="14" t="s">
        <v>128</v>
      </c>
      <c r="D398" s="14" t="s">
        <v>127</v>
      </c>
      <c r="E398" s="14" t="s">
        <v>128</v>
      </c>
      <c r="F398" s="14" t="s">
        <v>197</v>
      </c>
      <c r="G398" s="14" t="s">
        <v>128</v>
      </c>
      <c r="H398" s="26">
        <v>39896.44</v>
      </c>
      <c r="I398" s="26">
        <v>39896.44</v>
      </c>
      <c r="J398" s="26">
        <v>9974.11</v>
      </c>
      <c r="K398" s="26"/>
      <c r="L398" s="26">
        <v>29922.33</v>
      </c>
      <c r="M398" s="26"/>
      <c r="N398" s="26"/>
      <c r="O398" s="26"/>
      <c r="P398" s="26"/>
      <c r="Q398" s="26"/>
      <c r="R398" s="26"/>
      <c r="S398" s="26"/>
      <c r="T398" s="26"/>
      <c r="U398" s="26"/>
      <c r="V398" s="26"/>
      <c r="W398" s="26"/>
    </row>
    <row r="399" ht="31.4" customHeight="true" spans="1:23">
      <c r="A399" s="113" t="s">
        <v>71</v>
      </c>
      <c r="B399" s="109" t="s">
        <v>383</v>
      </c>
      <c r="C399" s="14" t="s">
        <v>199</v>
      </c>
      <c r="D399" s="14" t="s">
        <v>94</v>
      </c>
      <c r="E399" s="14" t="s">
        <v>95</v>
      </c>
      <c r="F399" s="14" t="s">
        <v>384</v>
      </c>
      <c r="G399" s="14" t="s">
        <v>385</v>
      </c>
      <c r="H399" s="26">
        <v>1200</v>
      </c>
      <c r="I399" s="26"/>
      <c r="J399" s="26"/>
      <c r="K399" s="26"/>
      <c r="L399" s="26"/>
      <c r="M399" s="26"/>
      <c r="N399" s="26"/>
      <c r="O399" s="26"/>
      <c r="P399" s="26"/>
      <c r="Q399" s="26"/>
      <c r="R399" s="26">
        <v>1200</v>
      </c>
      <c r="S399" s="26"/>
      <c r="T399" s="26"/>
      <c r="U399" s="26"/>
      <c r="V399" s="26"/>
      <c r="W399" s="26">
        <v>1200</v>
      </c>
    </row>
    <row r="400" ht="31.4" customHeight="true" spans="1:23">
      <c r="A400" s="113" t="s">
        <v>71</v>
      </c>
      <c r="B400" s="109" t="s">
        <v>386</v>
      </c>
      <c r="C400" s="14" t="s">
        <v>213</v>
      </c>
      <c r="D400" s="14" t="s">
        <v>94</v>
      </c>
      <c r="E400" s="14" t="s">
        <v>95</v>
      </c>
      <c r="F400" s="14" t="s">
        <v>214</v>
      </c>
      <c r="G400" s="14" t="s">
        <v>213</v>
      </c>
      <c r="H400" s="26">
        <v>12124.14</v>
      </c>
      <c r="I400" s="26">
        <v>12124.14</v>
      </c>
      <c r="J400" s="26">
        <v>3031.04</v>
      </c>
      <c r="K400" s="26"/>
      <c r="L400" s="26">
        <v>9093.1</v>
      </c>
      <c r="M400" s="26"/>
      <c r="N400" s="26"/>
      <c r="O400" s="26"/>
      <c r="P400" s="26"/>
      <c r="Q400" s="26"/>
      <c r="R400" s="26"/>
      <c r="S400" s="26"/>
      <c r="T400" s="26"/>
      <c r="U400" s="26"/>
      <c r="V400" s="26"/>
      <c r="W400" s="26"/>
    </row>
    <row r="401" ht="31.4" customHeight="true" spans="1:23">
      <c r="A401" s="113" t="s">
        <v>71</v>
      </c>
      <c r="B401" s="109" t="s">
        <v>387</v>
      </c>
      <c r="C401" s="14" t="s">
        <v>216</v>
      </c>
      <c r="D401" s="14" t="s">
        <v>94</v>
      </c>
      <c r="E401" s="14" t="s">
        <v>95</v>
      </c>
      <c r="F401" s="14" t="s">
        <v>217</v>
      </c>
      <c r="G401" s="14" t="s">
        <v>218</v>
      </c>
      <c r="H401" s="26">
        <v>27001.95</v>
      </c>
      <c r="I401" s="26">
        <v>27001.95</v>
      </c>
      <c r="J401" s="26">
        <v>6750.49</v>
      </c>
      <c r="K401" s="26"/>
      <c r="L401" s="26">
        <v>20251.46</v>
      </c>
      <c r="M401" s="26"/>
      <c r="N401" s="26"/>
      <c r="O401" s="26"/>
      <c r="P401" s="26"/>
      <c r="Q401" s="26"/>
      <c r="R401" s="26"/>
      <c r="S401" s="26"/>
      <c r="T401" s="26"/>
      <c r="U401" s="26"/>
      <c r="V401" s="26"/>
      <c r="W401" s="26"/>
    </row>
    <row r="402" ht="31.4" customHeight="true" spans="1:23">
      <c r="A402" s="113" t="s">
        <v>71</v>
      </c>
      <c r="B402" s="109" t="s">
        <v>387</v>
      </c>
      <c r="C402" s="14" t="s">
        <v>216</v>
      </c>
      <c r="D402" s="14" t="s">
        <v>94</v>
      </c>
      <c r="E402" s="14" t="s">
        <v>95</v>
      </c>
      <c r="F402" s="14" t="s">
        <v>219</v>
      </c>
      <c r="G402" s="14" t="s">
        <v>220</v>
      </c>
      <c r="H402" s="26">
        <v>1000</v>
      </c>
      <c r="I402" s="26">
        <v>1000</v>
      </c>
      <c r="J402" s="26">
        <v>250</v>
      </c>
      <c r="K402" s="26"/>
      <c r="L402" s="26">
        <v>750</v>
      </c>
      <c r="M402" s="26"/>
      <c r="N402" s="26"/>
      <c r="O402" s="26"/>
      <c r="P402" s="26"/>
      <c r="Q402" s="26"/>
      <c r="R402" s="26"/>
      <c r="S402" s="26"/>
      <c r="T402" s="26"/>
      <c r="U402" s="26"/>
      <c r="V402" s="26"/>
      <c r="W402" s="26"/>
    </row>
    <row r="403" ht="31.4" customHeight="true" spans="1:23">
      <c r="A403" s="113" t="s">
        <v>71</v>
      </c>
      <c r="B403" s="109" t="s">
        <v>387</v>
      </c>
      <c r="C403" s="14" t="s">
        <v>216</v>
      </c>
      <c r="D403" s="14" t="s">
        <v>94</v>
      </c>
      <c r="E403" s="14" t="s">
        <v>95</v>
      </c>
      <c r="F403" s="14" t="s">
        <v>221</v>
      </c>
      <c r="G403" s="14" t="s">
        <v>222</v>
      </c>
      <c r="H403" s="26">
        <v>1500</v>
      </c>
      <c r="I403" s="26">
        <v>1500</v>
      </c>
      <c r="J403" s="26">
        <v>375</v>
      </c>
      <c r="K403" s="26"/>
      <c r="L403" s="26">
        <v>1125</v>
      </c>
      <c r="M403" s="26"/>
      <c r="N403" s="26"/>
      <c r="O403" s="26"/>
      <c r="P403" s="26"/>
      <c r="Q403" s="26"/>
      <c r="R403" s="26"/>
      <c r="S403" s="26"/>
      <c r="T403" s="26"/>
      <c r="U403" s="26"/>
      <c r="V403" s="26"/>
      <c r="W403" s="26"/>
    </row>
    <row r="404" ht="31.4" customHeight="true" spans="1:23">
      <c r="A404" s="113" t="s">
        <v>71</v>
      </c>
      <c r="B404" s="109" t="s">
        <v>387</v>
      </c>
      <c r="C404" s="14" t="s">
        <v>216</v>
      </c>
      <c r="D404" s="14" t="s">
        <v>94</v>
      </c>
      <c r="E404" s="14" t="s">
        <v>95</v>
      </c>
      <c r="F404" s="14" t="s">
        <v>233</v>
      </c>
      <c r="G404" s="14" t="s">
        <v>234</v>
      </c>
      <c r="H404" s="26">
        <v>12124.14</v>
      </c>
      <c r="I404" s="26">
        <v>12124.14</v>
      </c>
      <c r="J404" s="26">
        <v>3031.04</v>
      </c>
      <c r="K404" s="26"/>
      <c r="L404" s="26">
        <v>9093.1</v>
      </c>
      <c r="M404" s="26"/>
      <c r="N404" s="26"/>
      <c r="O404" s="26"/>
      <c r="P404" s="26"/>
      <c r="Q404" s="26"/>
      <c r="R404" s="26"/>
      <c r="S404" s="26"/>
      <c r="T404" s="26"/>
      <c r="U404" s="26"/>
      <c r="V404" s="26"/>
      <c r="W404" s="26"/>
    </row>
    <row r="405" ht="31.4" customHeight="true" spans="1:23">
      <c r="A405" s="113" t="s">
        <v>71</v>
      </c>
      <c r="B405" s="109" t="s">
        <v>387</v>
      </c>
      <c r="C405" s="14" t="s">
        <v>216</v>
      </c>
      <c r="D405" s="14" t="s">
        <v>94</v>
      </c>
      <c r="E405" s="14" t="s">
        <v>95</v>
      </c>
      <c r="F405" s="14" t="s">
        <v>235</v>
      </c>
      <c r="G405" s="14" t="s">
        <v>236</v>
      </c>
      <c r="H405" s="26">
        <v>2500</v>
      </c>
      <c r="I405" s="26">
        <v>2500</v>
      </c>
      <c r="J405" s="26">
        <v>625</v>
      </c>
      <c r="K405" s="26"/>
      <c r="L405" s="26">
        <v>1875</v>
      </c>
      <c r="M405" s="26"/>
      <c r="N405" s="26"/>
      <c r="O405" s="26"/>
      <c r="P405" s="26"/>
      <c r="Q405" s="26"/>
      <c r="R405" s="26"/>
      <c r="S405" s="26"/>
      <c r="T405" s="26"/>
      <c r="U405" s="26"/>
      <c r="V405" s="26"/>
      <c r="W405" s="26"/>
    </row>
    <row r="406" ht="31.4" customHeight="true" spans="1:23">
      <c r="A406" s="113" t="s">
        <v>71</v>
      </c>
      <c r="B406" s="109" t="s">
        <v>387</v>
      </c>
      <c r="C406" s="14" t="s">
        <v>216</v>
      </c>
      <c r="D406" s="14" t="s">
        <v>104</v>
      </c>
      <c r="E406" s="14" t="s">
        <v>105</v>
      </c>
      <c r="F406" s="14" t="s">
        <v>235</v>
      </c>
      <c r="G406" s="14" t="s">
        <v>236</v>
      </c>
      <c r="H406" s="26">
        <v>2400</v>
      </c>
      <c r="I406" s="26"/>
      <c r="J406" s="26"/>
      <c r="K406" s="26"/>
      <c r="L406" s="26"/>
      <c r="M406" s="26"/>
      <c r="N406" s="26"/>
      <c r="O406" s="26"/>
      <c r="P406" s="26"/>
      <c r="Q406" s="26"/>
      <c r="R406" s="26">
        <v>2400</v>
      </c>
      <c r="S406" s="26"/>
      <c r="T406" s="26"/>
      <c r="U406" s="26"/>
      <c r="V406" s="26"/>
      <c r="W406" s="26">
        <v>2400</v>
      </c>
    </row>
    <row r="407" ht="18.75" customHeight="true" spans="1:23">
      <c r="A407" s="29" t="s">
        <v>129</v>
      </c>
      <c r="B407" s="30"/>
      <c r="C407" s="30"/>
      <c r="D407" s="30"/>
      <c r="E407" s="30"/>
      <c r="F407" s="30"/>
      <c r="G407" s="33"/>
      <c r="H407" s="26">
        <v>62471041.43</v>
      </c>
      <c r="I407" s="26">
        <v>61713183.99</v>
      </c>
      <c r="J407" s="26">
        <v>15286234.4</v>
      </c>
      <c r="K407" s="26"/>
      <c r="L407" s="26">
        <v>46426949.59</v>
      </c>
      <c r="M407" s="26"/>
      <c r="N407" s="26"/>
      <c r="O407" s="26"/>
      <c r="P407" s="26"/>
      <c r="Q407" s="26"/>
      <c r="R407" s="26">
        <v>757857.44</v>
      </c>
      <c r="S407" s="26"/>
      <c r="T407" s="26"/>
      <c r="U407" s="26"/>
      <c r="V407" s="26"/>
      <c r="W407" s="26">
        <v>757857.44</v>
      </c>
    </row>
  </sheetData>
  <mergeCells count="30">
    <mergeCell ref="A2:W2"/>
    <mergeCell ref="A3:G3"/>
    <mergeCell ref="H4:W4"/>
    <mergeCell ref="I5:M5"/>
    <mergeCell ref="N5:P5"/>
    <mergeCell ref="R5:W5"/>
    <mergeCell ref="A407:G407"/>
    <mergeCell ref="A4:A7"/>
    <mergeCell ref="B4:B7"/>
    <mergeCell ref="C4:C7"/>
    <mergeCell ref="D4:D7"/>
    <mergeCell ref="E4:E7"/>
    <mergeCell ref="F4:F7"/>
    <mergeCell ref="G4:G7"/>
    <mergeCell ref="H5:H7"/>
    <mergeCell ref="I6:I7"/>
    <mergeCell ref="J6:J7"/>
    <mergeCell ref="K6:K7"/>
    <mergeCell ref="L6:L7"/>
    <mergeCell ref="M6:M7"/>
    <mergeCell ref="N6:N7"/>
    <mergeCell ref="O6:O7"/>
    <mergeCell ref="P6:P7"/>
    <mergeCell ref="Q5:Q7"/>
    <mergeCell ref="R6:R7"/>
    <mergeCell ref="S6:S7"/>
    <mergeCell ref="T6:T7"/>
    <mergeCell ref="U6:U7"/>
    <mergeCell ref="V6:V7"/>
    <mergeCell ref="W6:W7"/>
  </mergeCells>
  <pageMargins left="0.75" right="0.75" top="1" bottom="1" header="0.511805555555556" footer="0.511805555555556"/>
  <pageSetup paperSize="9" scale="32" fitToHeight="0"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false"/>
    <pageSetUpPr fitToPage="true"/>
  </sheetPr>
  <dimension ref="A1:W140"/>
  <sheetViews>
    <sheetView showZeros="0" topLeftCell="A22" workbookViewId="0">
      <selection activeCell="C4" sqref="C4:C6"/>
    </sheetView>
  </sheetViews>
  <sheetFormatPr defaultColWidth="9.14" defaultRowHeight="14.25" customHeight="true"/>
  <cols>
    <col min="1" max="1" width="14.5733333333333" customWidth="true"/>
    <col min="2" max="2" width="21.0266666666667" customWidth="true"/>
    <col min="3" max="3" width="31.3133333333333" customWidth="true"/>
    <col min="4" max="4" width="23.86" customWidth="true"/>
    <col min="5" max="5" width="15.6" customWidth="true"/>
    <col min="6" max="6" width="19.74" customWidth="true"/>
    <col min="7" max="7" width="14.8866666666667" customWidth="true"/>
    <col min="8" max="8" width="19.74" customWidth="true"/>
    <col min="9" max="16" width="14.1733333333333" customWidth="true"/>
    <col min="17" max="17" width="13.6" customWidth="true"/>
    <col min="18" max="23" width="15.1733333333333" customWidth="true"/>
  </cols>
  <sheetData>
    <row r="1" ht="13.5" customHeight="true" spans="5:23">
      <c r="E1" s="1"/>
      <c r="F1" s="1"/>
      <c r="G1" s="1"/>
      <c r="H1" s="1"/>
      <c r="U1" s="111"/>
      <c r="W1" s="55" t="s">
        <v>388</v>
      </c>
    </row>
    <row r="2" ht="27.75" customHeight="true" spans="1:23">
      <c r="A2" s="27" t="s">
        <v>389</v>
      </c>
      <c r="B2" s="27"/>
      <c r="C2" s="27"/>
      <c r="D2" s="27"/>
      <c r="E2" s="27"/>
      <c r="F2" s="27"/>
      <c r="G2" s="27"/>
      <c r="H2" s="27"/>
      <c r="I2" s="27"/>
      <c r="J2" s="27"/>
      <c r="K2" s="27"/>
      <c r="L2" s="27"/>
      <c r="M2" s="27"/>
      <c r="N2" s="27"/>
      <c r="O2" s="27"/>
      <c r="P2" s="27"/>
      <c r="Q2" s="27"/>
      <c r="R2" s="27"/>
      <c r="S2" s="27"/>
      <c r="T2" s="27"/>
      <c r="U2" s="27"/>
      <c r="V2" s="27"/>
      <c r="W2" s="27"/>
    </row>
    <row r="3" ht="13.5" customHeight="true" spans="1:23">
      <c r="A3" s="3" t="str">
        <f>"单位名称："&amp;"大理白族自治州审计局（汇总）"</f>
        <v>单位名称：大理白族自治州审计局（汇总）</v>
      </c>
      <c r="B3" s="94" t="str">
        <f t="shared" ref="A3:B3" si="0">"单位名称："&amp;"大理州审计局"</f>
        <v>单位名称：大理州审计局</v>
      </c>
      <c r="C3" s="94"/>
      <c r="D3" s="94"/>
      <c r="E3" s="94"/>
      <c r="F3" s="94"/>
      <c r="G3" s="94"/>
      <c r="H3" s="94"/>
      <c r="I3" s="94"/>
      <c r="J3" s="19"/>
      <c r="K3" s="19"/>
      <c r="L3" s="19"/>
      <c r="M3" s="19"/>
      <c r="N3" s="19"/>
      <c r="O3" s="19"/>
      <c r="P3" s="19"/>
      <c r="Q3" s="19"/>
      <c r="U3" s="111"/>
      <c r="W3" s="106" t="s">
        <v>154</v>
      </c>
    </row>
    <row r="4" ht="21.75" customHeight="true" spans="1:23">
      <c r="A4" s="5" t="s">
        <v>390</v>
      </c>
      <c r="B4" s="5" t="s">
        <v>164</v>
      </c>
      <c r="C4" s="5" t="s">
        <v>165</v>
      </c>
      <c r="D4" s="5" t="s">
        <v>391</v>
      </c>
      <c r="E4" s="6" t="s">
        <v>166</v>
      </c>
      <c r="F4" s="6" t="s">
        <v>167</v>
      </c>
      <c r="G4" s="6" t="s">
        <v>168</v>
      </c>
      <c r="H4" s="6" t="s">
        <v>169</v>
      </c>
      <c r="I4" s="61" t="s">
        <v>31</v>
      </c>
      <c r="J4" s="61" t="s">
        <v>392</v>
      </c>
      <c r="K4" s="61"/>
      <c r="L4" s="61"/>
      <c r="M4" s="61"/>
      <c r="N4" s="61" t="s">
        <v>171</v>
      </c>
      <c r="O4" s="61"/>
      <c r="P4" s="61"/>
      <c r="Q4" s="6" t="s">
        <v>37</v>
      </c>
      <c r="R4" s="21" t="s">
        <v>78</v>
      </c>
      <c r="S4" s="22"/>
      <c r="T4" s="22"/>
      <c r="U4" s="22"/>
      <c r="V4" s="22"/>
      <c r="W4" s="23"/>
    </row>
    <row r="5" ht="21.75" customHeight="true" spans="1:23">
      <c r="A5" s="7"/>
      <c r="B5" s="7"/>
      <c r="C5" s="7"/>
      <c r="D5" s="7"/>
      <c r="E5" s="8"/>
      <c r="F5" s="8"/>
      <c r="G5" s="8"/>
      <c r="H5" s="8"/>
      <c r="I5" s="61"/>
      <c r="J5" s="45" t="s">
        <v>34</v>
      </c>
      <c r="K5" s="45"/>
      <c r="L5" s="45" t="s">
        <v>35</v>
      </c>
      <c r="M5" s="45" t="s">
        <v>36</v>
      </c>
      <c r="N5" s="6" t="s">
        <v>34</v>
      </c>
      <c r="O5" s="6" t="s">
        <v>35</v>
      </c>
      <c r="P5" s="6" t="s">
        <v>36</v>
      </c>
      <c r="Q5" s="8"/>
      <c r="R5" s="6" t="s">
        <v>33</v>
      </c>
      <c r="S5" s="6" t="s">
        <v>44</v>
      </c>
      <c r="T5" s="6" t="s">
        <v>177</v>
      </c>
      <c r="U5" s="6" t="s">
        <v>40</v>
      </c>
      <c r="V5" s="6" t="s">
        <v>41</v>
      </c>
      <c r="W5" s="6" t="s">
        <v>42</v>
      </c>
    </row>
    <row r="6" ht="40.5" customHeight="true" spans="1:23">
      <c r="A6" s="9"/>
      <c r="B6" s="9"/>
      <c r="C6" s="9"/>
      <c r="D6" s="9"/>
      <c r="E6" s="10"/>
      <c r="F6" s="10"/>
      <c r="G6" s="10"/>
      <c r="H6" s="10"/>
      <c r="I6" s="61"/>
      <c r="J6" s="45" t="s">
        <v>33</v>
      </c>
      <c r="K6" s="45" t="s">
        <v>393</v>
      </c>
      <c r="L6" s="45"/>
      <c r="M6" s="45"/>
      <c r="N6" s="10"/>
      <c r="O6" s="10"/>
      <c r="P6" s="10"/>
      <c r="Q6" s="10"/>
      <c r="R6" s="10"/>
      <c r="S6" s="10"/>
      <c r="T6" s="10"/>
      <c r="U6" s="25"/>
      <c r="V6" s="10"/>
      <c r="W6" s="10"/>
    </row>
    <row r="7" ht="15" customHeight="true" spans="1:23">
      <c r="A7" s="11">
        <v>1</v>
      </c>
      <c r="B7" s="11">
        <v>2</v>
      </c>
      <c r="C7" s="11">
        <v>3</v>
      </c>
      <c r="D7" s="11">
        <v>4</v>
      </c>
      <c r="E7" s="11">
        <v>5</v>
      </c>
      <c r="F7" s="11">
        <v>6</v>
      </c>
      <c r="G7" s="11">
        <v>7</v>
      </c>
      <c r="H7" s="11">
        <v>8</v>
      </c>
      <c r="I7" s="11">
        <v>9</v>
      </c>
      <c r="J7" s="11">
        <v>10</v>
      </c>
      <c r="K7" s="11">
        <v>11</v>
      </c>
      <c r="L7" s="11">
        <v>12</v>
      </c>
      <c r="M7" s="11">
        <v>13</v>
      </c>
      <c r="N7" s="11">
        <v>14</v>
      </c>
      <c r="O7" s="11">
        <v>15</v>
      </c>
      <c r="P7" s="11">
        <v>16</v>
      </c>
      <c r="Q7" s="11">
        <v>17</v>
      </c>
      <c r="R7" s="11">
        <v>18</v>
      </c>
      <c r="S7" s="11">
        <v>19</v>
      </c>
      <c r="T7" s="11">
        <v>20</v>
      </c>
      <c r="U7" s="11">
        <v>21</v>
      </c>
      <c r="V7" s="11">
        <v>22</v>
      </c>
      <c r="W7" s="11">
        <v>23</v>
      </c>
    </row>
    <row r="8" ht="32.9" customHeight="true" spans="1:23">
      <c r="A8" s="14"/>
      <c r="B8" s="109"/>
      <c r="C8" s="14" t="s">
        <v>394</v>
      </c>
      <c r="D8" s="14"/>
      <c r="E8" s="14"/>
      <c r="F8" s="14"/>
      <c r="G8" s="14"/>
      <c r="H8" s="14"/>
      <c r="I8" s="110">
        <v>4342100</v>
      </c>
      <c r="J8" s="110">
        <v>2342100</v>
      </c>
      <c r="K8" s="110">
        <v>2342100</v>
      </c>
      <c r="L8" s="110"/>
      <c r="M8" s="110"/>
      <c r="N8" s="110"/>
      <c r="O8" s="110"/>
      <c r="P8" s="110"/>
      <c r="Q8" s="110"/>
      <c r="R8" s="110">
        <v>2000000</v>
      </c>
      <c r="S8" s="110"/>
      <c r="T8" s="110"/>
      <c r="U8" s="87"/>
      <c r="V8" s="110"/>
      <c r="W8" s="110">
        <v>2000000</v>
      </c>
    </row>
    <row r="9" ht="32.9" customHeight="true" spans="1:23">
      <c r="A9" s="14" t="s">
        <v>395</v>
      </c>
      <c r="B9" s="109" t="s">
        <v>396</v>
      </c>
      <c r="C9" s="14" t="s">
        <v>394</v>
      </c>
      <c r="D9" s="14" t="s">
        <v>46</v>
      </c>
      <c r="E9" s="14" t="s">
        <v>92</v>
      </c>
      <c r="F9" s="14" t="s">
        <v>93</v>
      </c>
      <c r="G9" s="14" t="s">
        <v>248</v>
      </c>
      <c r="H9" s="14" t="s">
        <v>249</v>
      </c>
      <c r="I9" s="110">
        <v>30000</v>
      </c>
      <c r="J9" s="110">
        <v>30000</v>
      </c>
      <c r="K9" s="110">
        <v>30000</v>
      </c>
      <c r="L9" s="110"/>
      <c r="M9" s="110"/>
      <c r="N9" s="110"/>
      <c r="O9" s="110"/>
      <c r="P9" s="110"/>
      <c r="Q9" s="110"/>
      <c r="R9" s="110"/>
      <c r="S9" s="110"/>
      <c r="T9" s="110"/>
      <c r="U9" s="87"/>
      <c r="V9" s="110"/>
      <c r="W9" s="110"/>
    </row>
    <row r="10" ht="32.9" customHeight="true" spans="1:23">
      <c r="A10" s="14" t="s">
        <v>395</v>
      </c>
      <c r="B10" s="109" t="s">
        <v>396</v>
      </c>
      <c r="C10" s="14" t="s">
        <v>394</v>
      </c>
      <c r="D10" s="14" t="s">
        <v>46</v>
      </c>
      <c r="E10" s="14" t="s">
        <v>92</v>
      </c>
      <c r="F10" s="14" t="s">
        <v>93</v>
      </c>
      <c r="G10" s="14" t="s">
        <v>250</v>
      </c>
      <c r="H10" s="14" t="s">
        <v>251</v>
      </c>
      <c r="I10" s="110">
        <v>1000</v>
      </c>
      <c r="J10" s="110"/>
      <c r="K10" s="110"/>
      <c r="L10" s="110"/>
      <c r="M10" s="110"/>
      <c r="N10" s="110"/>
      <c r="O10" s="110"/>
      <c r="P10" s="110"/>
      <c r="Q10" s="110"/>
      <c r="R10" s="110">
        <v>1000</v>
      </c>
      <c r="S10" s="110"/>
      <c r="T10" s="110"/>
      <c r="U10" s="87"/>
      <c r="V10" s="110"/>
      <c r="W10" s="110">
        <v>1000</v>
      </c>
    </row>
    <row r="11" ht="32.9" customHeight="true" spans="1:23">
      <c r="A11" s="14" t="s">
        <v>395</v>
      </c>
      <c r="B11" s="109" t="s">
        <v>396</v>
      </c>
      <c r="C11" s="14" t="s">
        <v>394</v>
      </c>
      <c r="D11" s="14" t="s">
        <v>46</v>
      </c>
      <c r="E11" s="14" t="s">
        <v>92</v>
      </c>
      <c r="F11" s="14" t="s">
        <v>93</v>
      </c>
      <c r="G11" s="14" t="s">
        <v>252</v>
      </c>
      <c r="H11" s="14" t="s">
        <v>253</v>
      </c>
      <c r="I11" s="110">
        <v>161400</v>
      </c>
      <c r="J11" s="110">
        <v>161400</v>
      </c>
      <c r="K11" s="110">
        <v>161400</v>
      </c>
      <c r="L11" s="110"/>
      <c r="M11" s="110"/>
      <c r="N11" s="110"/>
      <c r="O11" s="110"/>
      <c r="P11" s="110"/>
      <c r="Q11" s="110"/>
      <c r="R11" s="110"/>
      <c r="S11" s="110"/>
      <c r="T11" s="110"/>
      <c r="U11" s="87"/>
      <c r="V11" s="110"/>
      <c r="W11" s="110"/>
    </row>
    <row r="12" ht="32.9" customHeight="true" spans="1:23">
      <c r="A12" s="14" t="s">
        <v>395</v>
      </c>
      <c r="B12" s="109" t="s">
        <v>396</v>
      </c>
      <c r="C12" s="14" t="s">
        <v>394</v>
      </c>
      <c r="D12" s="14" t="s">
        <v>46</v>
      </c>
      <c r="E12" s="14" t="s">
        <v>92</v>
      </c>
      <c r="F12" s="14" t="s">
        <v>93</v>
      </c>
      <c r="G12" s="14" t="s">
        <v>225</v>
      </c>
      <c r="H12" s="14" t="s">
        <v>226</v>
      </c>
      <c r="I12" s="110">
        <v>1226960</v>
      </c>
      <c r="J12" s="110">
        <v>1106960</v>
      </c>
      <c r="K12" s="110">
        <v>1106960</v>
      </c>
      <c r="L12" s="110"/>
      <c r="M12" s="110"/>
      <c r="N12" s="110"/>
      <c r="O12" s="110"/>
      <c r="P12" s="110"/>
      <c r="Q12" s="110"/>
      <c r="R12" s="110">
        <v>120000</v>
      </c>
      <c r="S12" s="110"/>
      <c r="T12" s="110"/>
      <c r="U12" s="87"/>
      <c r="V12" s="110"/>
      <c r="W12" s="110">
        <v>120000</v>
      </c>
    </row>
    <row r="13" ht="32.9" customHeight="true" spans="1:23">
      <c r="A13" s="14" t="s">
        <v>395</v>
      </c>
      <c r="B13" s="109" t="s">
        <v>396</v>
      </c>
      <c r="C13" s="14" t="s">
        <v>394</v>
      </c>
      <c r="D13" s="14" t="s">
        <v>46</v>
      </c>
      <c r="E13" s="14" t="s">
        <v>92</v>
      </c>
      <c r="F13" s="14" t="s">
        <v>93</v>
      </c>
      <c r="G13" s="14" t="s">
        <v>227</v>
      </c>
      <c r="H13" s="14" t="s">
        <v>228</v>
      </c>
      <c r="I13" s="110">
        <v>280000</v>
      </c>
      <c r="J13" s="110">
        <v>240000</v>
      </c>
      <c r="K13" s="110">
        <v>240000</v>
      </c>
      <c r="L13" s="110"/>
      <c r="M13" s="110"/>
      <c r="N13" s="110"/>
      <c r="O13" s="110"/>
      <c r="P13" s="110"/>
      <c r="Q13" s="110"/>
      <c r="R13" s="110">
        <v>40000</v>
      </c>
      <c r="S13" s="110"/>
      <c r="T13" s="110"/>
      <c r="U13" s="87"/>
      <c r="V13" s="110"/>
      <c r="W13" s="110">
        <v>40000</v>
      </c>
    </row>
    <row r="14" ht="32.9" customHeight="true" spans="1:23">
      <c r="A14" s="14" t="s">
        <v>395</v>
      </c>
      <c r="B14" s="109" t="s">
        <v>396</v>
      </c>
      <c r="C14" s="14" t="s">
        <v>394</v>
      </c>
      <c r="D14" s="14" t="s">
        <v>46</v>
      </c>
      <c r="E14" s="14" t="s">
        <v>92</v>
      </c>
      <c r="F14" s="14" t="s">
        <v>93</v>
      </c>
      <c r="G14" s="14" t="s">
        <v>231</v>
      </c>
      <c r="H14" s="14" t="s">
        <v>232</v>
      </c>
      <c r="I14" s="110">
        <v>631668</v>
      </c>
      <c r="J14" s="110">
        <v>331668</v>
      </c>
      <c r="K14" s="110">
        <v>331668</v>
      </c>
      <c r="L14" s="110"/>
      <c r="M14" s="110"/>
      <c r="N14" s="110"/>
      <c r="O14" s="110"/>
      <c r="P14" s="110"/>
      <c r="Q14" s="110"/>
      <c r="R14" s="110">
        <v>300000</v>
      </c>
      <c r="S14" s="110"/>
      <c r="T14" s="110"/>
      <c r="U14" s="87"/>
      <c r="V14" s="110"/>
      <c r="W14" s="110">
        <v>300000</v>
      </c>
    </row>
    <row r="15" ht="32.9" customHeight="true" spans="1:23">
      <c r="A15" s="14" t="s">
        <v>395</v>
      </c>
      <c r="B15" s="109" t="s">
        <v>396</v>
      </c>
      <c r="C15" s="14" t="s">
        <v>394</v>
      </c>
      <c r="D15" s="14" t="s">
        <v>46</v>
      </c>
      <c r="E15" s="14" t="s">
        <v>92</v>
      </c>
      <c r="F15" s="14" t="s">
        <v>93</v>
      </c>
      <c r="G15" s="14" t="s">
        <v>254</v>
      </c>
      <c r="H15" s="14" t="s">
        <v>255</v>
      </c>
      <c r="I15" s="110">
        <v>181200</v>
      </c>
      <c r="J15" s="110">
        <v>61200</v>
      </c>
      <c r="K15" s="110">
        <v>61200</v>
      </c>
      <c r="L15" s="110"/>
      <c r="M15" s="110"/>
      <c r="N15" s="110"/>
      <c r="O15" s="110"/>
      <c r="P15" s="110"/>
      <c r="Q15" s="110"/>
      <c r="R15" s="110">
        <v>120000</v>
      </c>
      <c r="S15" s="110"/>
      <c r="T15" s="110"/>
      <c r="U15" s="87"/>
      <c r="V15" s="110"/>
      <c r="W15" s="110">
        <v>120000</v>
      </c>
    </row>
    <row r="16" ht="32.9" customHeight="true" spans="1:23">
      <c r="A16" s="14" t="s">
        <v>395</v>
      </c>
      <c r="B16" s="109" t="s">
        <v>396</v>
      </c>
      <c r="C16" s="14" t="s">
        <v>394</v>
      </c>
      <c r="D16" s="14" t="s">
        <v>46</v>
      </c>
      <c r="E16" s="14" t="s">
        <v>92</v>
      </c>
      <c r="F16" s="14" t="s">
        <v>93</v>
      </c>
      <c r="G16" s="14" t="s">
        <v>397</v>
      </c>
      <c r="H16" s="14" t="s">
        <v>398</v>
      </c>
      <c r="I16" s="110">
        <v>1401000</v>
      </c>
      <c r="J16" s="110">
        <v>51000</v>
      </c>
      <c r="K16" s="110">
        <v>51000</v>
      </c>
      <c r="L16" s="110"/>
      <c r="M16" s="110"/>
      <c r="N16" s="110"/>
      <c r="O16" s="110"/>
      <c r="P16" s="110"/>
      <c r="Q16" s="110"/>
      <c r="R16" s="110">
        <v>1350000</v>
      </c>
      <c r="S16" s="110"/>
      <c r="T16" s="110"/>
      <c r="U16" s="87"/>
      <c r="V16" s="110"/>
      <c r="W16" s="110">
        <v>1350000</v>
      </c>
    </row>
    <row r="17" ht="32.9" customHeight="true" spans="1:23">
      <c r="A17" s="14" t="s">
        <v>395</v>
      </c>
      <c r="B17" s="109" t="s">
        <v>396</v>
      </c>
      <c r="C17" s="14" t="s">
        <v>394</v>
      </c>
      <c r="D17" s="14" t="s">
        <v>46</v>
      </c>
      <c r="E17" s="14" t="s">
        <v>92</v>
      </c>
      <c r="F17" s="14" t="s">
        <v>93</v>
      </c>
      <c r="G17" s="14" t="s">
        <v>235</v>
      </c>
      <c r="H17" s="14" t="s">
        <v>236</v>
      </c>
      <c r="I17" s="110">
        <v>422272</v>
      </c>
      <c r="J17" s="110">
        <v>353272</v>
      </c>
      <c r="K17" s="110">
        <v>353272</v>
      </c>
      <c r="L17" s="110"/>
      <c r="M17" s="110"/>
      <c r="N17" s="110"/>
      <c r="O17" s="110"/>
      <c r="P17" s="110"/>
      <c r="Q17" s="110"/>
      <c r="R17" s="110">
        <v>69000</v>
      </c>
      <c r="S17" s="110"/>
      <c r="T17" s="110"/>
      <c r="U17" s="87"/>
      <c r="V17" s="110"/>
      <c r="W17" s="110">
        <v>69000</v>
      </c>
    </row>
    <row r="18" ht="32.9" customHeight="true" spans="1:23">
      <c r="A18" s="14" t="s">
        <v>395</v>
      </c>
      <c r="B18" s="109" t="s">
        <v>396</v>
      </c>
      <c r="C18" s="14" t="s">
        <v>394</v>
      </c>
      <c r="D18" s="14" t="s">
        <v>46</v>
      </c>
      <c r="E18" s="14" t="s">
        <v>92</v>
      </c>
      <c r="F18" s="14" t="s">
        <v>93</v>
      </c>
      <c r="G18" s="14" t="s">
        <v>399</v>
      </c>
      <c r="H18" s="14" t="s">
        <v>400</v>
      </c>
      <c r="I18" s="110">
        <v>6600</v>
      </c>
      <c r="J18" s="110">
        <v>6600</v>
      </c>
      <c r="K18" s="110">
        <v>6600</v>
      </c>
      <c r="L18" s="110"/>
      <c r="M18" s="110"/>
      <c r="N18" s="110"/>
      <c r="O18" s="110"/>
      <c r="P18" s="110"/>
      <c r="Q18" s="110"/>
      <c r="R18" s="110"/>
      <c r="S18" s="110"/>
      <c r="T18" s="110"/>
      <c r="U18" s="87"/>
      <c r="V18" s="110"/>
      <c r="W18" s="110"/>
    </row>
    <row r="19" ht="32.9" customHeight="true" spans="1:23">
      <c r="A19" s="14"/>
      <c r="B19" s="14"/>
      <c r="C19" s="14" t="s">
        <v>401</v>
      </c>
      <c r="D19" s="14"/>
      <c r="E19" s="14"/>
      <c r="F19" s="14"/>
      <c r="G19" s="14"/>
      <c r="H19" s="14"/>
      <c r="I19" s="110">
        <v>165600</v>
      </c>
      <c r="J19" s="110">
        <v>165600</v>
      </c>
      <c r="K19" s="110">
        <v>165600</v>
      </c>
      <c r="L19" s="110"/>
      <c r="M19" s="110"/>
      <c r="N19" s="110"/>
      <c r="O19" s="110"/>
      <c r="P19" s="110"/>
      <c r="Q19" s="110"/>
      <c r="R19" s="110"/>
      <c r="S19" s="110"/>
      <c r="T19" s="110"/>
      <c r="U19" s="87"/>
      <c r="V19" s="110"/>
      <c r="W19" s="110"/>
    </row>
    <row r="20" ht="32.9" customHeight="true" spans="1:23">
      <c r="A20" s="14" t="s">
        <v>402</v>
      </c>
      <c r="B20" s="109" t="s">
        <v>403</v>
      </c>
      <c r="C20" s="14" t="s">
        <v>401</v>
      </c>
      <c r="D20" s="14" t="s">
        <v>49</v>
      </c>
      <c r="E20" s="14" t="s">
        <v>92</v>
      </c>
      <c r="F20" s="14" t="s">
        <v>93</v>
      </c>
      <c r="G20" s="14" t="s">
        <v>404</v>
      </c>
      <c r="H20" s="14" t="s">
        <v>405</v>
      </c>
      <c r="I20" s="110">
        <v>165600</v>
      </c>
      <c r="J20" s="110">
        <v>165600</v>
      </c>
      <c r="K20" s="110">
        <v>165600</v>
      </c>
      <c r="L20" s="110"/>
      <c r="M20" s="110"/>
      <c r="N20" s="110"/>
      <c r="O20" s="110"/>
      <c r="P20" s="110"/>
      <c r="Q20" s="110"/>
      <c r="R20" s="110"/>
      <c r="S20" s="110"/>
      <c r="T20" s="110"/>
      <c r="U20" s="87"/>
      <c r="V20" s="110"/>
      <c r="W20" s="110"/>
    </row>
    <row r="21" ht="32.9" customHeight="true" spans="1:23">
      <c r="A21" s="14"/>
      <c r="B21" s="14"/>
      <c r="C21" s="14" t="s">
        <v>394</v>
      </c>
      <c r="D21" s="14"/>
      <c r="E21" s="14"/>
      <c r="F21" s="14"/>
      <c r="G21" s="14"/>
      <c r="H21" s="14"/>
      <c r="I21" s="110">
        <v>1352400</v>
      </c>
      <c r="J21" s="110">
        <v>1199400</v>
      </c>
      <c r="K21" s="110">
        <v>1199400</v>
      </c>
      <c r="L21" s="110"/>
      <c r="M21" s="110"/>
      <c r="N21" s="110"/>
      <c r="O21" s="110"/>
      <c r="P21" s="110"/>
      <c r="Q21" s="110"/>
      <c r="R21" s="110">
        <v>153000</v>
      </c>
      <c r="S21" s="110"/>
      <c r="T21" s="110"/>
      <c r="U21" s="87"/>
      <c r="V21" s="110"/>
      <c r="W21" s="110">
        <v>153000</v>
      </c>
    </row>
    <row r="22" ht="32.9" customHeight="true" spans="1:23">
      <c r="A22" s="14" t="s">
        <v>395</v>
      </c>
      <c r="B22" s="109" t="s">
        <v>406</v>
      </c>
      <c r="C22" s="14" t="s">
        <v>394</v>
      </c>
      <c r="D22" s="14" t="s">
        <v>49</v>
      </c>
      <c r="E22" s="14" t="s">
        <v>92</v>
      </c>
      <c r="F22" s="14" t="s">
        <v>93</v>
      </c>
      <c r="G22" s="14" t="s">
        <v>217</v>
      </c>
      <c r="H22" s="14" t="s">
        <v>218</v>
      </c>
      <c r="I22" s="110">
        <v>153000</v>
      </c>
      <c r="J22" s="110"/>
      <c r="K22" s="110"/>
      <c r="L22" s="110"/>
      <c r="M22" s="110"/>
      <c r="N22" s="110"/>
      <c r="O22" s="110"/>
      <c r="P22" s="110"/>
      <c r="Q22" s="110"/>
      <c r="R22" s="110">
        <v>153000</v>
      </c>
      <c r="S22" s="110"/>
      <c r="T22" s="110"/>
      <c r="U22" s="87"/>
      <c r="V22" s="110"/>
      <c r="W22" s="110">
        <v>153000</v>
      </c>
    </row>
    <row r="23" ht="32.9" customHeight="true" spans="1:23">
      <c r="A23" s="14" t="s">
        <v>395</v>
      </c>
      <c r="B23" s="109" t="s">
        <v>406</v>
      </c>
      <c r="C23" s="14" t="s">
        <v>394</v>
      </c>
      <c r="D23" s="14" t="s">
        <v>49</v>
      </c>
      <c r="E23" s="14" t="s">
        <v>92</v>
      </c>
      <c r="F23" s="14" t="s">
        <v>93</v>
      </c>
      <c r="G23" s="14" t="s">
        <v>252</v>
      </c>
      <c r="H23" s="14" t="s">
        <v>253</v>
      </c>
      <c r="I23" s="110">
        <v>11710</v>
      </c>
      <c r="J23" s="110">
        <v>11710</v>
      </c>
      <c r="K23" s="110">
        <v>11710</v>
      </c>
      <c r="L23" s="110"/>
      <c r="M23" s="110"/>
      <c r="N23" s="110"/>
      <c r="O23" s="110"/>
      <c r="P23" s="110"/>
      <c r="Q23" s="110"/>
      <c r="R23" s="110"/>
      <c r="S23" s="110"/>
      <c r="T23" s="110"/>
      <c r="U23" s="87"/>
      <c r="V23" s="110"/>
      <c r="W23" s="110"/>
    </row>
    <row r="24" ht="32.9" customHeight="true" spans="1:23">
      <c r="A24" s="14" t="s">
        <v>395</v>
      </c>
      <c r="B24" s="109" t="s">
        <v>406</v>
      </c>
      <c r="C24" s="14" t="s">
        <v>394</v>
      </c>
      <c r="D24" s="14" t="s">
        <v>49</v>
      </c>
      <c r="E24" s="14" t="s">
        <v>92</v>
      </c>
      <c r="F24" s="14" t="s">
        <v>93</v>
      </c>
      <c r="G24" s="14" t="s">
        <v>225</v>
      </c>
      <c r="H24" s="14" t="s">
        <v>226</v>
      </c>
      <c r="I24" s="110">
        <v>484800</v>
      </c>
      <c r="J24" s="110">
        <v>484800</v>
      </c>
      <c r="K24" s="110">
        <v>484800</v>
      </c>
      <c r="L24" s="110"/>
      <c r="M24" s="110"/>
      <c r="N24" s="110"/>
      <c r="O24" s="110"/>
      <c r="P24" s="110"/>
      <c r="Q24" s="110"/>
      <c r="R24" s="110"/>
      <c r="S24" s="110"/>
      <c r="T24" s="110"/>
      <c r="U24" s="87"/>
      <c r="V24" s="110"/>
      <c r="W24" s="110"/>
    </row>
    <row r="25" ht="32.9" customHeight="true" spans="1:23">
      <c r="A25" s="14" t="s">
        <v>395</v>
      </c>
      <c r="B25" s="109" t="s">
        <v>406</v>
      </c>
      <c r="C25" s="14" t="s">
        <v>394</v>
      </c>
      <c r="D25" s="14" t="s">
        <v>49</v>
      </c>
      <c r="E25" s="14" t="s">
        <v>92</v>
      </c>
      <c r="F25" s="14" t="s">
        <v>93</v>
      </c>
      <c r="G25" s="14" t="s">
        <v>227</v>
      </c>
      <c r="H25" s="14" t="s">
        <v>228</v>
      </c>
      <c r="I25" s="110">
        <v>96000</v>
      </c>
      <c r="J25" s="110">
        <v>96000</v>
      </c>
      <c r="K25" s="110">
        <v>96000</v>
      </c>
      <c r="L25" s="110"/>
      <c r="M25" s="110"/>
      <c r="N25" s="110"/>
      <c r="O25" s="110"/>
      <c r="P25" s="110"/>
      <c r="Q25" s="110"/>
      <c r="R25" s="110"/>
      <c r="S25" s="110"/>
      <c r="T25" s="110"/>
      <c r="U25" s="87"/>
      <c r="V25" s="110"/>
      <c r="W25" s="110"/>
    </row>
    <row r="26" ht="32.9" customHeight="true" spans="1:23">
      <c r="A26" s="14" t="s">
        <v>395</v>
      </c>
      <c r="B26" s="109" t="s">
        <v>406</v>
      </c>
      <c r="C26" s="14" t="s">
        <v>394</v>
      </c>
      <c r="D26" s="14" t="s">
        <v>49</v>
      </c>
      <c r="E26" s="14" t="s">
        <v>92</v>
      </c>
      <c r="F26" s="14" t="s">
        <v>93</v>
      </c>
      <c r="G26" s="14" t="s">
        <v>377</v>
      </c>
      <c r="H26" s="14" t="s">
        <v>378</v>
      </c>
      <c r="I26" s="110">
        <v>28900</v>
      </c>
      <c r="J26" s="110">
        <v>28900</v>
      </c>
      <c r="K26" s="110">
        <v>28900</v>
      </c>
      <c r="L26" s="110"/>
      <c r="M26" s="110"/>
      <c r="N26" s="110"/>
      <c r="O26" s="110"/>
      <c r="P26" s="110"/>
      <c r="Q26" s="110"/>
      <c r="R26" s="110"/>
      <c r="S26" s="110"/>
      <c r="T26" s="110"/>
      <c r="U26" s="87"/>
      <c r="V26" s="110"/>
      <c r="W26" s="110"/>
    </row>
    <row r="27" ht="32.9" customHeight="true" spans="1:23">
      <c r="A27" s="14" t="s">
        <v>395</v>
      </c>
      <c r="B27" s="109" t="s">
        <v>406</v>
      </c>
      <c r="C27" s="14" t="s">
        <v>394</v>
      </c>
      <c r="D27" s="14" t="s">
        <v>49</v>
      </c>
      <c r="E27" s="14" t="s">
        <v>92</v>
      </c>
      <c r="F27" s="14" t="s">
        <v>93</v>
      </c>
      <c r="G27" s="14" t="s">
        <v>231</v>
      </c>
      <c r="H27" s="14" t="s">
        <v>232</v>
      </c>
      <c r="I27" s="110">
        <v>114850</v>
      </c>
      <c r="J27" s="110">
        <v>114850</v>
      </c>
      <c r="K27" s="110">
        <v>114850</v>
      </c>
      <c r="L27" s="110"/>
      <c r="M27" s="110"/>
      <c r="N27" s="110"/>
      <c r="O27" s="110"/>
      <c r="P27" s="110"/>
      <c r="Q27" s="110"/>
      <c r="R27" s="110"/>
      <c r="S27" s="110"/>
      <c r="T27" s="110"/>
      <c r="U27" s="87"/>
      <c r="V27" s="110"/>
      <c r="W27" s="110"/>
    </row>
    <row r="28" ht="32.9" customHeight="true" spans="1:23">
      <c r="A28" s="14" t="s">
        <v>395</v>
      </c>
      <c r="B28" s="109" t="s">
        <v>406</v>
      </c>
      <c r="C28" s="14" t="s">
        <v>394</v>
      </c>
      <c r="D28" s="14" t="s">
        <v>49</v>
      </c>
      <c r="E28" s="14" t="s">
        <v>92</v>
      </c>
      <c r="F28" s="14" t="s">
        <v>93</v>
      </c>
      <c r="G28" s="14" t="s">
        <v>397</v>
      </c>
      <c r="H28" s="14" t="s">
        <v>398</v>
      </c>
      <c r="I28" s="110">
        <v>178500</v>
      </c>
      <c r="J28" s="110">
        <v>178500</v>
      </c>
      <c r="K28" s="110">
        <v>178500</v>
      </c>
      <c r="L28" s="110"/>
      <c r="M28" s="110"/>
      <c r="N28" s="110"/>
      <c r="O28" s="110"/>
      <c r="P28" s="110"/>
      <c r="Q28" s="110"/>
      <c r="R28" s="110"/>
      <c r="S28" s="110"/>
      <c r="T28" s="110"/>
      <c r="U28" s="87"/>
      <c r="V28" s="110"/>
      <c r="W28" s="110"/>
    </row>
    <row r="29" ht="32.9" customHeight="true" spans="1:23">
      <c r="A29" s="14" t="s">
        <v>395</v>
      </c>
      <c r="B29" s="109" t="s">
        <v>406</v>
      </c>
      <c r="C29" s="14" t="s">
        <v>394</v>
      </c>
      <c r="D29" s="14" t="s">
        <v>49</v>
      </c>
      <c r="E29" s="14" t="s">
        <v>92</v>
      </c>
      <c r="F29" s="14" t="s">
        <v>93</v>
      </c>
      <c r="G29" s="14" t="s">
        <v>235</v>
      </c>
      <c r="H29" s="14" t="s">
        <v>236</v>
      </c>
      <c r="I29" s="110">
        <v>104640</v>
      </c>
      <c r="J29" s="110">
        <v>104640</v>
      </c>
      <c r="K29" s="110">
        <v>104640</v>
      </c>
      <c r="L29" s="110"/>
      <c r="M29" s="110"/>
      <c r="N29" s="110"/>
      <c r="O29" s="110"/>
      <c r="P29" s="110"/>
      <c r="Q29" s="110"/>
      <c r="R29" s="110"/>
      <c r="S29" s="110"/>
      <c r="T29" s="110"/>
      <c r="U29" s="87"/>
      <c r="V29" s="110"/>
      <c r="W29" s="110"/>
    </row>
    <row r="30" ht="32.9" customHeight="true" spans="1:23">
      <c r="A30" s="14" t="s">
        <v>395</v>
      </c>
      <c r="B30" s="109" t="s">
        <v>406</v>
      </c>
      <c r="C30" s="14" t="s">
        <v>394</v>
      </c>
      <c r="D30" s="14" t="s">
        <v>49</v>
      </c>
      <c r="E30" s="14" t="s">
        <v>92</v>
      </c>
      <c r="F30" s="14" t="s">
        <v>93</v>
      </c>
      <c r="G30" s="14" t="s">
        <v>399</v>
      </c>
      <c r="H30" s="14" t="s">
        <v>400</v>
      </c>
      <c r="I30" s="110">
        <v>68100</v>
      </c>
      <c r="J30" s="110">
        <v>68100</v>
      </c>
      <c r="K30" s="110">
        <v>68100</v>
      </c>
      <c r="L30" s="110"/>
      <c r="M30" s="110"/>
      <c r="N30" s="110"/>
      <c r="O30" s="110"/>
      <c r="P30" s="110"/>
      <c r="Q30" s="110"/>
      <c r="R30" s="110"/>
      <c r="S30" s="110"/>
      <c r="T30" s="110"/>
      <c r="U30" s="87"/>
      <c r="V30" s="110"/>
      <c r="W30" s="110"/>
    </row>
    <row r="31" ht="32.9" customHeight="true" spans="1:23">
      <c r="A31" s="14" t="s">
        <v>395</v>
      </c>
      <c r="B31" s="109" t="s">
        <v>406</v>
      </c>
      <c r="C31" s="14" t="s">
        <v>394</v>
      </c>
      <c r="D31" s="14" t="s">
        <v>49</v>
      </c>
      <c r="E31" s="14" t="s">
        <v>92</v>
      </c>
      <c r="F31" s="14" t="s">
        <v>93</v>
      </c>
      <c r="G31" s="14" t="s">
        <v>407</v>
      </c>
      <c r="H31" s="14" t="s">
        <v>408</v>
      </c>
      <c r="I31" s="110">
        <v>111900</v>
      </c>
      <c r="J31" s="110">
        <v>111900</v>
      </c>
      <c r="K31" s="110">
        <v>111900</v>
      </c>
      <c r="L31" s="110"/>
      <c r="M31" s="110"/>
      <c r="N31" s="110"/>
      <c r="O31" s="110"/>
      <c r="P31" s="110"/>
      <c r="Q31" s="110"/>
      <c r="R31" s="110"/>
      <c r="S31" s="110"/>
      <c r="T31" s="110"/>
      <c r="U31" s="87"/>
      <c r="V31" s="110"/>
      <c r="W31" s="110"/>
    </row>
    <row r="32" ht="32.9" customHeight="true" spans="1:23">
      <c r="A32" s="14"/>
      <c r="B32" s="14"/>
      <c r="C32" s="14" t="s">
        <v>401</v>
      </c>
      <c r="D32" s="14"/>
      <c r="E32" s="14"/>
      <c r="F32" s="14"/>
      <c r="G32" s="14"/>
      <c r="H32" s="14"/>
      <c r="I32" s="110">
        <v>136200</v>
      </c>
      <c r="J32" s="110">
        <v>120000</v>
      </c>
      <c r="K32" s="110">
        <v>120000</v>
      </c>
      <c r="L32" s="110"/>
      <c r="M32" s="110"/>
      <c r="N32" s="110"/>
      <c r="O32" s="110"/>
      <c r="P32" s="110"/>
      <c r="Q32" s="110"/>
      <c r="R32" s="110">
        <v>16200</v>
      </c>
      <c r="S32" s="110"/>
      <c r="T32" s="110"/>
      <c r="U32" s="87"/>
      <c r="V32" s="110"/>
      <c r="W32" s="110">
        <v>16200</v>
      </c>
    </row>
    <row r="33" ht="32.9" customHeight="true" spans="1:23">
      <c r="A33" s="14" t="s">
        <v>402</v>
      </c>
      <c r="B33" s="109" t="s">
        <v>409</v>
      </c>
      <c r="C33" s="14" t="s">
        <v>401</v>
      </c>
      <c r="D33" s="14" t="s">
        <v>51</v>
      </c>
      <c r="E33" s="14" t="s">
        <v>92</v>
      </c>
      <c r="F33" s="14" t="s">
        <v>93</v>
      </c>
      <c r="G33" s="14" t="s">
        <v>404</v>
      </c>
      <c r="H33" s="14" t="s">
        <v>405</v>
      </c>
      <c r="I33" s="110">
        <v>136200</v>
      </c>
      <c r="J33" s="110">
        <v>120000</v>
      </c>
      <c r="K33" s="110">
        <v>120000</v>
      </c>
      <c r="L33" s="110"/>
      <c r="M33" s="110"/>
      <c r="N33" s="110"/>
      <c r="O33" s="110"/>
      <c r="P33" s="110"/>
      <c r="Q33" s="110"/>
      <c r="R33" s="110">
        <v>16200</v>
      </c>
      <c r="S33" s="110"/>
      <c r="T33" s="110"/>
      <c r="U33" s="87"/>
      <c r="V33" s="110"/>
      <c r="W33" s="110">
        <v>16200</v>
      </c>
    </row>
    <row r="34" ht="32.9" customHeight="true" spans="1:23">
      <c r="A34" s="14"/>
      <c r="B34" s="14"/>
      <c r="C34" s="14" t="s">
        <v>394</v>
      </c>
      <c r="D34" s="14"/>
      <c r="E34" s="14"/>
      <c r="F34" s="14"/>
      <c r="G34" s="14"/>
      <c r="H34" s="14"/>
      <c r="I34" s="110">
        <v>1389900</v>
      </c>
      <c r="J34" s="110">
        <v>889900</v>
      </c>
      <c r="K34" s="110">
        <v>889900</v>
      </c>
      <c r="L34" s="110"/>
      <c r="M34" s="110"/>
      <c r="N34" s="110"/>
      <c r="O34" s="110"/>
      <c r="P34" s="110"/>
      <c r="Q34" s="110"/>
      <c r="R34" s="110">
        <v>500000</v>
      </c>
      <c r="S34" s="110"/>
      <c r="T34" s="110"/>
      <c r="U34" s="87"/>
      <c r="V34" s="110"/>
      <c r="W34" s="110">
        <v>500000</v>
      </c>
    </row>
    <row r="35" ht="32.9" customHeight="true" spans="1:23">
      <c r="A35" s="14" t="s">
        <v>395</v>
      </c>
      <c r="B35" s="109" t="s">
        <v>410</v>
      </c>
      <c r="C35" s="14" t="s">
        <v>394</v>
      </c>
      <c r="D35" s="14" t="s">
        <v>51</v>
      </c>
      <c r="E35" s="14" t="s">
        <v>92</v>
      </c>
      <c r="F35" s="14" t="s">
        <v>93</v>
      </c>
      <c r="G35" s="14" t="s">
        <v>252</v>
      </c>
      <c r="H35" s="14" t="s">
        <v>253</v>
      </c>
      <c r="I35" s="110">
        <v>100000</v>
      </c>
      <c r="J35" s="110">
        <v>100000</v>
      </c>
      <c r="K35" s="110">
        <v>100000</v>
      </c>
      <c r="L35" s="110"/>
      <c r="M35" s="110"/>
      <c r="N35" s="110"/>
      <c r="O35" s="110"/>
      <c r="P35" s="110"/>
      <c r="Q35" s="110"/>
      <c r="R35" s="110"/>
      <c r="S35" s="110"/>
      <c r="T35" s="110"/>
      <c r="U35" s="87"/>
      <c r="V35" s="110"/>
      <c r="W35" s="110"/>
    </row>
    <row r="36" ht="32.9" customHeight="true" spans="1:23">
      <c r="A36" s="14" t="s">
        <v>395</v>
      </c>
      <c r="B36" s="109" t="s">
        <v>410</v>
      </c>
      <c r="C36" s="14" t="s">
        <v>394</v>
      </c>
      <c r="D36" s="14" t="s">
        <v>51</v>
      </c>
      <c r="E36" s="14" t="s">
        <v>92</v>
      </c>
      <c r="F36" s="14" t="s">
        <v>93</v>
      </c>
      <c r="G36" s="14" t="s">
        <v>225</v>
      </c>
      <c r="H36" s="14" t="s">
        <v>226</v>
      </c>
      <c r="I36" s="110">
        <v>821000</v>
      </c>
      <c r="J36" s="110">
        <v>321000</v>
      </c>
      <c r="K36" s="110">
        <v>321000</v>
      </c>
      <c r="L36" s="110"/>
      <c r="M36" s="110"/>
      <c r="N36" s="110"/>
      <c r="O36" s="110"/>
      <c r="P36" s="110"/>
      <c r="Q36" s="110"/>
      <c r="R36" s="110">
        <v>500000</v>
      </c>
      <c r="S36" s="110"/>
      <c r="T36" s="110"/>
      <c r="U36" s="87"/>
      <c r="V36" s="110"/>
      <c r="W36" s="110">
        <v>500000</v>
      </c>
    </row>
    <row r="37" ht="32.9" customHeight="true" spans="1:23">
      <c r="A37" s="14" t="s">
        <v>395</v>
      </c>
      <c r="B37" s="109" t="s">
        <v>410</v>
      </c>
      <c r="C37" s="14" t="s">
        <v>394</v>
      </c>
      <c r="D37" s="14" t="s">
        <v>51</v>
      </c>
      <c r="E37" s="14" t="s">
        <v>92</v>
      </c>
      <c r="F37" s="14" t="s">
        <v>93</v>
      </c>
      <c r="G37" s="14" t="s">
        <v>231</v>
      </c>
      <c r="H37" s="14" t="s">
        <v>232</v>
      </c>
      <c r="I37" s="110">
        <v>127200</v>
      </c>
      <c r="J37" s="110">
        <v>127200</v>
      </c>
      <c r="K37" s="110">
        <v>127200</v>
      </c>
      <c r="L37" s="110"/>
      <c r="M37" s="110"/>
      <c r="N37" s="110"/>
      <c r="O37" s="110"/>
      <c r="P37" s="110"/>
      <c r="Q37" s="110"/>
      <c r="R37" s="110"/>
      <c r="S37" s="110"/>
      <c r="T37" s="110"/>
      <c r="U37" s="87"/>
      <c r="V37" s="110"/>
      <c r="W37" s="110"/>
    </row>
    <row r="38" ht="32.9" customHeight="true" spans="1:23">
      <c r="A38" s="14" t="s">
        <v>395</v>
      </c>
      <c r="B38" s="109" t="s">
        <v>410</v>
      </c>
      <c r="C38" s="14" t="s">
        <v>394</v>
      </c>
      <c r="D38" s="14" t="s">
        <v>51</v>
      </c>
      <c r="E38" s="14" t="s">
        <v>92</v>
      </c>
      <c r="F38" s="14" t="s">
        <v>93</v>
      </c>
      <c r="G38" s="14" t="s">
        <v>235</v>
      </c>
      <c r="H38" s="14" t="s">
        <v>236</v>
      </c>
      <c r="I38" s="110">
        <v>96000</v>
      </c>
      <c r="J38" s="110">
        <v>96000</v>
      </c>
      <c r="K38" s="110">
        <v>96000</v>
      </c>
      <c r="L38" s="110"/>
      <c r="M38" s="110"/>
      <c r="N38" s="110"/>
      <c r="O38" s="110"/>
      <c r="P38" s="110"/>
      <c r="Q38" s="110"/>
      <c r="R38" s="110"/>
      <c r="S38" s="110"/>
      <c r="T38" s="110"/>
      <c r="U38" s="87"/>
      <c r="V38" s="110"/>
      <c r="W38" s="110"/>
    </row>
    <row r="39" ht="32.9" customHeight="true" spans="1:23">
      <c r="A39" s="14" t="s">
        <v>395</v>
      </c>
      <c r="B39" s="109" t="s">
        <v>410</v>
      </c>
      <c r="C39" s="14" t="s">
        <v>394</v>
      </c>
      <c r="D39" s="14" t="s">
        <v>51</v>
      </c>
      <c r="E39" s="14" t="s">
        <v>92</v>
      </c>
      <c r="F39" s="14" t="s">
        <v>93</v>
      </c>
      <c r="G39" s="14" t="s">
        <v>399</v>
      </c>
      <c r="H39" s="14" t="s">
        <v>400</v>
      </c>
      <c r="I39" s="110">
        <v>212700</v>
      </c>
      <c r="J39" s="110">
        <v>212700</v>
      </c>
      <c r="K39" s="110">
        <v>212700</v>
      </c>
      <c r="L39" s="110"/>
      <c r="M39" s="110"/>
      <c r="N39" s="110"/>
      <c r="O39" s="110"/>
      <c r="P39" s="110"/>
      <c r="Q39" s="110"/>
      <c r="R39" s="110"/>
      <c r="S39" s="110"/>
      <c r="T39" s="110"/>
      <c r="U39" s="87"/>
      <c r="V39" s="110"/>
      <c r="W39" s="110"/>
    </row>
    <row r="40" ht="32.9" customHeight="true" spans="1:23">
      <c r="A40" s="14" t="s">
        <v>395</v>
      </c>
      <c r="B40" s="109" t="s">
        <v>410</v>
      </c>
      <c r="C40" s="14" t="s">
        <v>394</v>
      </c>
      <c r="D40" s="14" t="s">
        <v>51</v>
      </c>
      <c r="E40" s="14" t="s">
        <v>92</v>
      </c>
      <c r="F40" s="14" t="s">
        <v>93</v>
      </c>
      <c r="G40" s="14" t="s">
        <v>407</v>
      </c>
      <c r="H40" s="14" t="s">
        <v>408</v>
      </c>
      <c r="I40" s="110">
        <v>33000</v>
      </c>
      <c r="J40" s="110">
        <v>33000</v>
      </c>
      <c r="K40" s="110">
        <v>33000</v>
      </c>
      <c r="L40" s="110"/>
      <c r="M40" s="110"/>
      <c r="N40" s="110"/>
      <c r="O40" s="110"/>
      <c r="P40" s="110"/>
      <c r="Q40" s="110"/>
      <c r="R40" s="110"/>
      <c r="S40" s="110"/>
      <c r="T40" s="110"/>
      <c r="U40" s="87"/>
      <c r="V40" s="110"/>
      <c r="W40" s="110"/>
    </row>
    <row r="41" ht="32.9" customHeight="true" spans="1:23">
      <c r="A41" s="14"/>
      <c r="B41" s="14"/>
      <c r="C41" s="14" t="s">
        <v>401</v>
      </c>
      <c r="D41" s="14"/>
      <c r="E41" s="14"/>
      <c r="F41" s="14"/>
      <c r="G41" s="14"/>
      <c r="H41" s="14"/>
      <c r="I41" s="110">
        <v>257800</v>
      </c>
      <c r="J41" s="110">
        <v>257800</v>
      </c>
      <c r="K41" s="110">
        <v>257800</v>
      </c>
      <c r="L41" s="110"/>
      <c r="M41" s="110"/>
      <c r="N41" s="110"/>
      <c r="O41" s="110"/>
      <c r="P41" s="110"/>
      <c r="Q41" s="110"/>
      <c r="R41" s="110"/>
      <c r="S41" s="110"/>
      <c r="T41" s="110"/>
      <c r="U41" s="87"/>
      <c r="V41" s="110"/>
      <c r="W41" s="110"/>
    </row>
    <row r="42" ht="32.9" customHeight="true" spans="1:23">
      <c r="A42" s="14" t="s">
        <v>402</v>
      </c>
      <c r="B42" s="109" t="s">
        <v>411</v>
      </c>
      <c r="C42" s="14" t="s">
        <v>401</v>
      </c>
      <c r="D42" s="14" t="s">
        <v>53</v>
      </c>
      <c r="E42" s="14" t="s">
        <v>92</v>
      </c>
      <c r="F42" s="14" t="s">
        <v>93</v>
      </c>
      <c r="G42" s="14" t="s">
        <v>404</v>
      </c>
      <c r="H42" s="14" t="s">
        <v>405</v>
      </c>
      <c r="I42" s="110">
        <v>257800</v>
      </c>
      <c r="J42" s="110">
        <v>257800</v>
      </c>
      <c r="K42" s="110">
        <v>257800</v>
      </c>
      <c r="L42" s="110"/>
      <c r="M42" s="110"/>
      <c r="N42" s="110"/>
      <c r="O42" s="110"/>
      <c r="P42" s="110"/>
      <c r="Q42" s="110"/>
      <c r="R42" s="110"/>
      <c r="S42" s="110"/>
      <c r="T42" s="110"/>
      <c r="U42" s="87"/>
      <c r="V42" s="110"/>
      <c r="W42" s="110"/>
    </row>
    <row r="43" ht="32.9" customHeight="true" spans="1:23">
      <c r="A43" s="14"/>
      <c r="B43" s="14"/>
      <c r="C43" s="14" t="s">
        <v>394</v>
      </c>
      <c r="D43" s="14"/>
      <c r="E43" s="14"/>
      <c r="F43" s="14"/>
      <c r="G43" s="14"/>
      <c r="H43" s="14"/>
      <c r="I43" s="110">
        <v>825050</v>
      </c>
      <c r="J43" s="110">
        <v>825050</v>
      </c>
      <c r="K43" s="110">
        <v>825050</v>
      </c>
      <c r="L43" s="110"/>
      <c r="M43" s="110"/>
      <c r="N43" s="110"/>
      <c r="O43" s="110"/>
      <c r="P43" s="110"/>
      <c r="Q43" s="110"/>
      <c r="R43" s="110"/>
      <c r="S43" s="110"/>
      <c r="T43" s="110"/>
      <c r="U43" s="87"/>
      <c r="V43" s="110"/>
      <c r="W43" s="110"/>
    </row>
    <row r="44" ht="32.9" customHeight="true" spans="1:23">
      <c r="A44" s="14" t="s">
        <v>395</v>
      </c>
      <c r="B44" s="109" t="s">
        <v>412</v>
      </c>
      <c r="C44" s="14" t="s">
        <v>394</v>
      </c>
      <c r="D44" s="14" t="s">
        <v>53</v>
      </c>
      <c r="E44" s="14" t="s">
        <v>92</v>
      </c>
      <c r="F44" s="14" t="s">
        <v>93</v>
      </c>
      <c r="G44" s="14" t="s">
        <v>248</v>
      </c>
      <c r="H44" s="14" t="s">
        <v>249</v>
      </c>
      <c r="I44" s="110">
        <v>40000</v>
      </c>
      <c r="J44" s="110">
        <v>40000</v>
      </c>
      <c r="K44" s="110">
        <v>40000</v>
      </c>
      <c r="L44" s="110"/>
      <c r="M44" s="110"/>
      <c r="N44" s="110"/>
      <c r="O44" s="110"/>
      <c r="P44" s="110"/>
      <c r="Q44" s="110"/>
      <c r="R44" s="110"/>
      <c r="S44" s="110"/>
      <c r="T44" s="110"/>
      <c r="U44" s="87"/>
      <c r="V44" s="110"/>
      <c r="W44" s="110"/>
    </row>
    <row r="45" ht="32.9" customHeight="true" spans="1:23">
      <c r="A45" s="14" t="s">
        <v>395</v>
      </c>
      <c r="B45" s="109" t="s">
        <v>412</v>
      </c>
      <c r="C45" s="14" t="s">
        <v>394</v>
      </c>
      <c r="D45" s="14" t="s">
        <v>53</v>
      </c>
      <c r="E45" s="14" t="s">
        <v>92</v>
      </c>
      <c r="F45" s="14" t="s">
        <v>93</v>
      </c>
      <c r="G45" s="14" t="s">
        <v>252</v>
      </c>
      <c r="H45" s="14" t="s">
        <v>253</v>
      </c>
      <c r="I45" s="110">
        <v>21696</v>
      </c>
      <c r="J45" s="110">
        <v>21696</v>
      </c>
      <c r="K45" s="110">
        <v>21696</v>
      </c>
      <c r="L45" s="110"/>
      <c r="M45" s="110"/>
      <c r="N45" s="110"/>
      <c r="O45" s="110"/>
      <c r="P45" s="110"/>
      <c r="Q45" s="110"/>
      <c r="R45" s="110"/>
      <c r="S45" s="110"/>
      <c r="T45" s="110"/>
      <c r="U45" s="87"/>
      <c r="V45" s="110"/>
      <c r="W45" s="110"/>
    </row>
    <row r="46" ht="32.9" customHeight="true" spans="1:23">
      <c r="A46" s="14" t="s">
        <v>395</v>
      </c>
      <c r="B46" s="109" t="s">
        <v>412</v>
      </c>
      <c r="C46" s="14" t="s">
        <v>394</v>
      </c>
      <c r="D46" s="14" t="s">
        <v>53</v>
      </c>
      <c r="E46" s="14" t="s">
        <v>92</v>
      </c>
      <c r="F46" s="14" t="s">
        <v>93</v>
      </c>
      <c r="G46" s="14" t="s">
        <v>225</v>
      </c>
      <c r="H46" s="14" t="s">
        <v>226</v>
      </c>
      <c r="I46" s="110">
        <v>452350</v>
      </c>
      <c r="J46" s="110">
        <v>452350</v>
      </c>
      <c r="K46" s="110">
        <v>452350</v>
      </c>
      <c r="L46" s="110"/>
      <c r="M46" s="110"/>
      <c r="N46" s="110"/>
      <c r="O46" s="110"/>
      <c r="P46" s="110"/>
      <c r="Q46" s="110"/>
      <c r="R46" s="110"/>
      <c r="S46" s="110"/>
      <c r="T46" s="110"/>
      <c r="U46" s="87"/>
      <c r="V46" s="110"/>
      <c r="W46" s="110"/>
    </row>
    <row r="47" ht="32.9" customHeight="true" spans="1:23">
      <c r="A47" s="14" t="s">
        <v>395</v>
      </c>
      <c r="B47" s="109" t="s">
        <v>412</v>
      </c>
      <c r="C47" s="14" t="s">
        <v>394</v>
      </c>
      <c r="D47" s="14" t="s">
        <v>53</v>
      </c>
      <c r="E47" s="14" t="s">
        <v>92</v>
      </c>
      <c r="F47" s="14" t="s">
        <v>93</v>
      </c>
      <c r="G47" s="14" t="s">
        <v>227</v>
      </c>
      <c r="H47" s="14" t="s">
        <v>228</v>
      </c>
      <c r="I47" s="110">
        <v>15000</v>
      </c>
      <c r="J47" s="110">
        <v>15000</v>
      </c>
      <c r="K47" s="110">
        <v>15000</v>
      </c>
      <c r="L47" s="110"/>
      <c r="M47" s="110"/>
      <c r="N47" s="110"/>
      <c r="O47" s="110"/>
      <c r="P47" s="110"/>
      <c r="Q47" s="110"/>
      <c r="R47" s="110"/>
      <c r="S47" s="110"/>
      <c r="T47" s="110"/>
      <c r="U47" s="87"/>
      <c r="V47" s="110"/>
      <c r="W47" s="110"/>
    </row>
    <row r="48" ht="32.9" customHeight="true" spans="1:23">
      <c r="A48" s="14" t="s">
        <v>395</v>
      </c>
      <c r="B48" s="109" t="s">
        <v>412</v>
      </c>
      <c r="C48" s="14" t="s">
        <v>394</v>
      </c>
      <c r="D48" s="14" t="s">
        <v>53</v>
      </c>
      <c r="E48" s="14" t="s">
        <v>92</v>
      </c>
      <c r="F48" s="14" t="s">
        <v>93</v>
      </c>
      <c r="G48" s="14" t="s">
        <v>377</v>
      </c>
      <c r="H48" s="14" t="s">
        <v>378</v>
      </c>
      <c r="I48" s="110">
        <v>200000</v>
      </c>
      <c r="J48" s="110">
        <v>200000</v>
      </c>
      <c r="K48" s="110">
        <v>200000</v>
      </c>
      <c r="L48" s="110"/>
      <c r="M48" s="110"/>
      <c r="N48" s="110"/>
      <c r="O48" s="110"/>
      <c r="P48" s="110"/>
      <c r="Q48" s="110"/>
      <c r="R48" s="110"/>
      <c r="S48" s="110"/>
      <c r="T48" s="110"/>
      <c r="U48" s="87"/>
      <c r="V48" s="110"/>
      <c r="W48" s="110"/>
    </row>
    <row r="49" ht="32.9" customHeight="true" spans="1:23">
      <c r="A49" s="14" t="s">
        <v>395</v>
      </c>
      <c r="B49" s="109" t="s">
        <v>412</v>
      </c>
      <c r="C49" s="14" t="s">
        <v>394</v>
      </c>
      <c r="D49" s="14" t="s">
        <v>53</v>
      </c>
      <c r="E49" s="14" t="s">
        <v>92</v>
      </c>
      <c r="F49" s="14" t="s">
        <v>93</v>
      </c>
      <c r="G49" s="14" t="s">
        <v>231</v>
      </c>
      <c r="H49" s="14" t="s">
        <v>232</v>
      </c>
      <c r="I49" s="110">
        <v>13500</v>
      </c>
      <c r="J49" s="110">
        <v>13500</v>
      </c>
      <c r="K49" s="110">
        <v>13500</v>
      </c>
      <c r="L49" s="110"/>
      <c r="M49" s="110"/>
      <c r="N49" s="110"/>
      <c r="O49" s="110"/>
      <c r="P49" s="110"/>
      <c r="Q49" s="110"/>
      <c r="R49" s="110"/>
      <c r="S49" s="110"/>
      <c r="T49" s="110"/>
      <c r="U49" s="87"/>
      <c r="V49" s="110"/>
      <c r="W49" s="110"/>
    </row>
    <row r="50" ht="32.9" customHeight="true" spans="1:23">
      <c r="A50" s="14" t="s">
        <v>395</v>
      </c>
      <c r="B50" s="109" t="s">
        <v>412</v>
      </c>
      <c r="C50" s="14" t="s">
        <v>394</v>
      </c>
      <c r="D50" s="14" t="s">
        <v>53</v>
      </c>
      <c r="E50" s="14" t="s">
        <v>92</v>
      </c>
      <c r="F50" s="14" t="s">
        <v>93</v>
      </c>
      <c r="G50" s="14" t="s">
        <v>235</v>
      </c>
      <c r="H50" s="14" t="s">
        <v>236</v>
      </c>
      <c r="I50" s="110">
        <v>82504</v>
      </c>
      <c r="J50" s="110">
        <v>82504</v>
      </c>
      <c r="K50" s="110">
        <v>82504</v>
      </c>
      <c r="L50" s="110"/>
      <c r="M50" s="110"/>
      <c r="N50" s="110"/>
      <c r="O50" s="110"/>
      <c r="P50" s="110"/>
      <c r="Q50" s="110"/>
      <c r="R50" s="110"/>
      <c r="S50" s="110"/>
      <c r="T50" s="110"/>
      <c r="U50" s="87"/>
      <c r="V50" s="110"/>
      <c r="W50" s="110"/>
    </row>
    <row r="51" ht="32.9" customHeight="true" spans="1:23">
      <c r="A51" s="14"/>
      <c r="B51" s="14"/>
      <c r="C51" s="14" t="s">
        <v>401</v>
      </c>
      <c r="D51" s="14"/>
      <c r="E51" s="14"/>
      <c r="F51" s="14"/>
      <c r="G51" s="14"/>
      <c r="H51" s="14"/>
      <c r="I51" s="110">
        <v>315600</v>
      </c>
      <c r="J51" s="110">
        <v>315600</v>
      </c>
      <c r="K51" s="110">
        <v>315600</v>
      </c>
      <c r="L51" s="110"/>
      <c r="M51" s="110"/>
      <c r="N51" s="110"/>
      <c r="O51" s="110"/>
      <c r="P51" s="110"/>
      <c r="Q51" s="110"/>
      <c r="R51" s="110"/>
      <c r="S51" s="110"/>
      <c r="T51" s="110"/>
      <c r="U51" s="87"/>
      <c r="V51" s="110"/>
      <c r="W51" s="110"/>
    </row>
    <row r="52" ht="32.9" customHeight="true" spans="1:23">
      <c r="A52" s="14" t="s">
        <v>402</v>
      </c>
      <c r="B52" s="109" t="s">
        <v>413</v>
      </c>
      <c r="C52" s="14" t="s">
        <v>401</v>
      </c>
      <c r="D52" s="14" t="s">
        <v>55</v>
      </c>
      <c r="E52" s="14" t="s">
        <v>92</v>
      </c>
      <c r="F52" s="14" t="s">
        <v>93</v>
      </c>
      <c r="G52" s="14" t="s">
        <v>404</v>
      </c>
      <c r="H52" s="14" t="s">
        <v>405</v>
      </c>
      <c r="I52" s="110">
        <v>315600</v>
      </c>
      <c r="J52" s="110">
        <v>315600</v>
      </c>
      <c r="K52" s="110">
        <v>315600</v>
      </c>
      <c r="L52" s="110"/>
      <c r="M52" s="110"/>
      <c r="N52" s="110"/>
      <c r="O52" s="110"/>
      <c r="P52" s="110"/>
      <c r="Q52" s="110"/>
      <c r="R52" s="110"/>
      <c r="S52" s="110"/>
      <c r="T52" s="110"/>
      <c r="U52" s="87"/>
      <c r="V52" s="110"/>
      <c r="W52" s="110"/>
    </row>
    <row r="53" ht="32.9" customHeight="true" spans="1:23">
      <c r="A53" s="14"/>
      <c r="B53" s="14"/>
      <c r="C53" s="14" t="s">
        <v>394</v>
      </c>
      <c r="D53" s="14"/>
      <c r="E53" s="14"/>
      <c r="F53" s="14"/>
      <c r="G53" s="14"/>
      <c r="H53" s="14"/>
      <c r="I53" s="110">
        <v>936500</v>
      </c>
      <c r="J53" s="110">
        <v>936500</v>
      </c>
      <c r="K53" s="110">
        <v>936500</v>
      </c>
      <c r="L53" s="110"/>
      <c r="M53" s="110"/>
      <c r="N53" s="110"/>
      <c r="O53" s="110"/>
      <c r="P53" s="110"/>
      <c r="Q53" s="110"/>
      <c r="R53" s="110"/>
      <c r="S53" s="110"/>
      <c r="T53" s="110"/>
      <c r="U53" s="87"/>
      <c r="V53" s="110"/>
      <c r="W53" s="110"/>
    </row>
    <row r="54" ht="32.9" customHeight="true" spans="1:23">
      <c r="A54" s="14" t="s">
        <v>395</v>
      </c>
      <c r="B54" s="109" t="s">
        <v>414</v>
      </c>
      <c r="C54" s="14" t="s">
        <v>394</v>
      </c>
      <c r="D54" s="14" t="s">
        <v>55</v>
      </c>
      <c r="E54" s="14" t="s">
        <v>92</v>
      </c>
      <c r="F54" s="14" t="s">
        <v>93</v>
      </c>
      <c r="G54" s="14" t="s">
        <v>248</v>
      </c>
      <c r="H54" s="14" t="s">
        <v>249</v>
      </c>
      <c r="I54" s="110">
        <v>394500</v>
      </c>
      <c r="J54" s="110">
        <v>394500</v>
      </c>
      <c r="K54" s="110">
        <v>394500</v>
      </c>
      <c r="L54" s="110"/>
      <c r="M54" s="110"/>
      <c r="N54" s="110"/>
      <c r="O54" s="110"/>
      <c r="P54" s="110"/>
      <c r="Q54" s="110"/>
      <c r="R54" s="110"/>
      <c r="S54" s="110"/>
      <c r="T54" s="110"/>
      <c r="U54" s="87"/>
      <c r="V54" s="110"/>
      <c r="W54" s="110"/>
    </row>
    <row r="55" ht="32.9" customHeight="true" spans="1:23">
      <c r="A55" s="14" t="s">
        <v>395</v>
      </c>
      <c r="B55" s="109" t="s">
        <v>414</v>
      </c>
      <c r="C55" s="14" t="s">
        <v>394</v>
      </c>
      <c r="D55" s="14" t="s">
        <v>55</v>
      </c>
      <c r="E55" s="14" t="s">
        <v>92</v>
      </c>
      <c r="F55" s="14" t="s">
        <v>93</v>
      </c>
      <c r="G55" s="14" t="s">
        <v>225</v>
      </c>
      <c r="H55" s="14" t="s">
        <v>226</v>
      </c>
      <c r="I55" s="110">
        <v>373000</v>
      </c>
      <c r="J55" s="110">
        <v>373000</v>
      </c>
      <c r="K55" s="110">
        <v>373000</v>
      </c>
      <c r="L55" s="110"/>
      <c r="M55" s="110"/>
      <c r="N55" s="110"/>
      <c r="O55" s="110"/>
      <c r="P55" s="110"/>
      <c r="Q55" s="110"/>
      <c r="R55" s="110"/>
      <c r="S55" s="110"/>
      <c r="T55" s="110"/>
      <c r="U55" s="87"/>
      <c r="V55" s="110"/>
      <c r="W55" s="110"/>
    </row>
    <row r="56" ht="32.9" customHeight="true" spans="1:23">
      <c r="A56" s="14" t="s">
        <v>395</v>
      </c>
      <c r="B56" s="109" t="s">
        <v>414</v>
      </c>
      <c r="C56" s="14" t="s">
        <v>394</v>
      </c>
      <c r="D56" s="14" t="s">
        <v>55</v>
      </c>
      <c r="E56" s="14" t="s">
        <v>92</v>
      </c>
      <c r="F56" s="14" t="s">
        <v>93</v>
      </c>
      <c r="G56" s="14" t="s">
        <v>227</v>
      </c>
      <c r="H56" s="14" t="s">
        <v>228</v>
      </c>
      <c r="I56" s="110">
        <v>90000</v>
      </c>
      <c r="J56" s="110">
        <v>90000</v>
      </c>
      <c r="K56" s="110">
        <v>90000</v>
      </c>
      <c r="L56" s="110"/>
      <c r="M56" s="110"/>
      <c r="N56" s="110"/>
      <c r="O56" s="110"/>
      <c r="P56" s="110"/>
      <c r="Q56" s="110"/>
      <c r="R56" s="110"/>
      <c r="S56" s="110"/>
      <c r="T56" s="110"/>
      <c r="U56" s="87"/>
      <c r="V56" s="110"/>
      <c r="W56" s="110"/>
    </row>
    <row r="57" ht="32.9" customHeight="true" spans="1:23">
      <c r="A57" s="14" t="s">
        <v>395</v>
      </c>
      <c r="B57" s="109" t="s">
        <v>414</v>
      </c>
      <c r="C57" s="14" t="s">
        <v>394</v>
      </c>
      <c r="D57" s="14" t="s">
        <v>55</v>
      </c>
      <c r="E57" s="14" t="s">
        <v>92</v>
      </c>
      <c r="F57" s="14" t="s">
        <v>93</v>
      </c>
      <c r="G57" s="14" t="s">
        <v>235</v>
      </c>
      <c r="H57" s="14" t="s">
        <v>236</v>
      </c>
      <c r="I57" s="110">
        <v>30000</v>
      </c>
      <c r="J57" s="110">
        <v>30000</v>
      </c>
      <c r="K57" s="110">
        <v>30000</v>
      </c>
      <c r="L57" s="110"/>
      <c r="M57" s="110"/>
      <c r="N57" s="110"/>
      <c r="O57" s="110"/>
      <c r="P57" s="110"/>
      <c r="Q57" s="110"/>
      <c r="R57" s="110"/>
      <c r="S57" s="110"/>
      <c r="T57" s="110"/>
      <c r="U57" s="87"/>
      <c r="V57" s="110"/>
      <c r="W57" s="110"/>
    </row>
    <row r="58" ht="32.9" customHeight="true" spans="1:23">
      <c r="A58" s="14" t="s">
        <v>395</v>
      </c>
      <c r="B58" s="109" t="s">
        <v>414</v>
      </c>
      <c r="C58" s="14" t="s">
        <v>394</v>
      </c>
      <c r="D58" s="14" t="s">
        <v>55</v>
      </c>
      <c r="E58" s="14" t="s">
        <v>92</v>
      </c>
      <c r="F58" s="14" t="s">
        <v>93</v>
      </c>
      <c r="G58" s="14" t="s">
        <v>399</v>
      </c>
      <c r="H58" s="14" t="s">
        <v>400</v>
      </c>
      <c r="I58" s="110">
        <v>49000</v>
      </c>
      <c r="J58" s="110">
        <v>49000</v>
      </c>
      <c r="K58" s="110">
        <v>49000</v>
      </c>
      <c r="L58" s="110"/>
      <c r="M58" s="110"/>
      <c r="N58" s="110"/>
      <c r="O58" s="110"/>
      <c r="P58" s="110"/>
      <c r="Q58" s="110"/>
      <c r="R58" s="110"/>
      <c r="S58" s="110"/>
      <c r="T58" s="110"/>
      <c r="U58" s="87"/>
      <c r="V58" s="110"/>
      <c r="W58" s="110"/>
    </row>
    <row r="59" ht="32.9" customHeight="true" spans="1:23">
      <c r="A59" s="14"/>
      <c r="B59" s="14"/>
      <c r="C59" s="14" t="s">
        <v>401</v>
      </c>
      <c r="D59" s="14"/>
      <c r="E59" s="14"/>
      <c r="F59" s="14"/>
      <c r="G59" s="14"/>
      <c r="H59" s="14"/>
      <c r="I59" s="110">
        <v>182900</v>
      </c>
      <c r="J59" s="110">
        <v>182900</v>
      </c>
      <c r="K59" s="110">
        <v>182900</v>
      </c>
      <c r="L59" s="110"/>
      <c r="M59" s="110"/>
      <c r="N59" s="110"/>
      <c r="O59" s="110"/>
      <c r="P59" s="110"/>
      <c r="Q59" s="110"/>
      <c r="R59" s="110"/>
      <c r="S59" s="110"/>
      <c r="T59" s="110"/>
      <c r="U59" s="87"/>
      <c r="V59" s="110"/>
      <c r="W59" s="110"/>
    </row>
    <row r="60" ht="32.9" customHeight="true" spans="1:23">
      <c r="A60" s="14" t="s">
        <v>402</v>
      </c>
      <c r="B60" s="109" t="s">
        <v>415</v>
      </c>
      <c r="C60" s="14" t="s">
        <v>401</v>
      </c>
      <c r="D60" s="14" t="s">
        <v>57</v>
      </c>
      <c r="E60" s="14" t="s">
        <v>92</v>
      </c>
      <c r="F60" s="14" t="s">
        <v>93</v>
      </c>
      <c r="G60" s="14" t="s">
        <v>404</v>
      </c>
      <c r="H60" s="14" t="s">
        <v>405</v>
      </c>
      <c r="I60" s="110">
        <v>182900</v>
      </c>
      <c r="J60" s="110">
        <v>182900</v>
      </c>
      <c r="K60" s="110">
        <v>182900</v>
      </c>
      <c r="L60" s="110"/>
      <c r="M60" s="110"/>
      <c r="N60" s="110"/>
      <c r="O60" s="110"/>
      <c r="P60" s="110"/>
      <c r="Q60" s="110"/>
      <c r="R60" s="110"/>
      <c r="S60" s="110"/>
      <c r="T60" s="110"/>
      <c r="U60" s="87"/>
      <c r="V60" s="110"/>
      <c r="W60" s="110"/>
    </row>
    <row r="61" ht="32.9" customHeight="true" spans="1:23">
      <c r="A61" s="14"/>
      <c r="B61" s="14"/>
      <c r="C61" s="14" t="s">
        <v>394</v>
      </c>
      <c r="D61" s="14"/>
      <c r="E61" s="14"/>
      <c r="F61" s="14"/>
      <c r="G61" s="14"/>
      <c r="H61" s="14"/>
      <c r="I61" s="110">
        <v>1497100</v>
      </c>
      <c r="J61" s="110">
        <v>1017100</v>
      </c>
      <c r="K61" s="110">
        <v>1017100</v>
      </c>
      <c r="L61" s="110"/>
      <c r="M61" s="110"/>
      <c r="N61" s="110"/>
      <c r="O61" s="110"/>
      <c r="P61" s="110"/>
      <c r="Q61" s="110"/>
      <c r="R61" s="110">
        <v>480000</v>
      </c>
      <c r="S61" s="110"/>
      <c r="T61" s="110"/>
      <c r="U61" s="87"/>
      <c r="V61" s="110"/>
      <c r="W61" s="110">
        <v>480000</v>
      </c>
    </row>
    <row r="62" ht="32.9" customHeight="true" spans="1:23">
      <c r="A62" s="14" t="s">
        <v>395</v>
      </c>
      <c r="B62" s="109" t="s">
        <v>416</v>
      </c>
      <c r="C62" s="14" t="s">
        <v>394</v>
      </c>
      <c r="D62" s="14" t="s">
        <v>57</v>
      </c>
      <c r="E62" s="14" t="s">
        <v>92</v>
      </c>
      <c r="F62" s="14" t="s">
        <v>93</v>
      </c>
      <c r="G62" s="14" t="s">
        <v>248</v>
      </c>
      <c r="H62" s="14" t="s">
        <v>249</v>
      </c>
      <c r="I62" s="110">
        <v>40000</v>
      </c>
      <c r="J62" s="110">
        <v>40000</v>
      </c>
      <c r="K62" s="110">
        <v>40000</v>
      </c>
      <c r="L62" s="110"/>
      <c r="M62" s="110"/>
      <c r="N62" s="110"/>
      <c r="O62" s="110"/>
      <c r="P62" s="110"/>
      <c r="Q62" s="110"/>
      <c r="R62" s="110"/>
      <c r="S62" s="110"/>
      <c r="T62" s="110"/>
      <c r="U62" s="87"/>
      <c r="V62" s="110"/>
      <c r="W62" s="110"/>
    </row>
    <row r="63" ht="32.9" customHeight="true" spans="1:23">
      <c r="A63" s="14" t="s">
        <v>395</v>
      </c>
      <c r="B63" s="109" t="s">
        <v>416</v>
      </c>
      <c r="C63" s="14" t="s">
        <v>394</v>
      </c>
      <c r="D63" s="14" t="s">
        <v>57</v>
      </c>
      <c r="E63" s="14" t="s">
        <v>92</v>
      </c>
      <c r="F63" s="14" t="s">
        <v>93</v>
      </c>
      <c r="G63" s="14" t="s">
        <v>252</v>
      </c>
      <c r="H63" s="14" t="s">
        <v>253</v>
      </c>
      <c r="I63" s="110">
        <v>53500</v>
      </c>
      <c r="J63" s="110">
        <v>53500</v>
      </c>
      <c r="K63" s="110">
        <v>53500</v>
      </c>
      <c r="L63" s="110"/>
      <c r="M63" s="110"/>
      <c r="N63" s="110"/>
      <c r="O63" s="110"/>
      <c r="P63" s="110"/>
      <c r="Q63" s="110"/>
      <c r="R63" s="110"/>
      <c r="S63" s="110"/>
      <c r="T63" s="110"/>
      <c r="U63" s="87"/>
      <c r="V63" s="110"/>
      <c r="W63" s="110"/>
    </row>
    <row r="64" ht="32.9" customHeight="true" spans="1:23">
      <c r="A64" s="14" t="s">
        <v>395</v>
      </c>
      <c r="B64" s="109" t="s">
        <v>416</v>
      </c>
      <c r="C64" s="14" t="s">
        <v>394</v>
      </c>
      <c r="D64" s="14" t="s">
        <v>57</v>
      </c>
      <c r="E64" s="14" t="s">
        <v>92</v>
      </c>
      <c r="F64" s="14" t="s">
        <v>93</v>
      </c>
      <c r="G64" s="14" t="s">
        <v>225</v>
      </c>
      <c r="H64" s="14" t="s">
        <v>226</v>
      </c>
      <c r="I64" s="110">
        <v>582375</v>
      </c>
      <c r="J64" s="110">
        <v>450375</v>
      </c>
      <c r="K64" s="110">
        <v>450375</v>
      </c>
      <c r="L64" s="110"/>
      <c r="M64" s="110"/>
      <c r="N64" s="110"/>
      <c r="O64" s="110"/>
      <c r="P64" s="110"/>
      <c r="Q64" s="110"/>
      <c r="R64" s="110">
        <v>132000</v>
      </c>
      <c r="S64" s="110"/>
      <c r="T64" s="110"/>
      <c r="U64" s="87"/>
      <c r="V64" s="110"/>
      <c r="W64" s="110">
        <v>132000</v>
      </c>
    </row>
    <row r="65" ht="32.9" customHeight="true" spans="1:23">
      <c r="A65" s="14" t="s">
        <v>395</v>
      </c>
      <c r="B65" s="109" t="s">
        <v>416</v>
      </c>
      <c r="C65" s="14" t="s">
        <v>394</v>
      </c>
      <c r="D65" s="14" t="s">
        <v>57</v>
      </c>
      <c r="E65" s="14" t="s">
        <v>92</v>
      </c>
      <c r="F65" s="14" t="s">
        <v>93</v>
      </c>
      <c r="G65" s="14" t="s">
        <v>227</v>
      </c>
      <c r="H65" s="14" t="s">
        <v>228</v>
      </c>
      <c r="I65" s="110">
        <v>212500</v>
      </c>
      <c r="J65" s="110">
        <v>212500</v>
      </c>
      <c r="K65" s="110">
        <v>212500</v>
      </c>
      <c r="L65" s="110"/>
      <c r="M65" s="110"/>
      <c r="N65" s="110"/>
      <c r="O65" s="110"/>
      <c r="P65" s="110"/>
      <c r="Q65" s="110"/>
      <c r="R65" s="110"/>
      <c r="S65" s="110"/>
      <c r="T65" s="110"/>
      <c r="U65" s="87"/>
      <c r="V65" s="110"/>
      <c r="W65" s="110"/>
    </row>
    <row r="66" ht="32.9" customHeight="true" spans="1:23">
      <c r="A66" s="14" t="s">
        <v>395</v>
      </c>
      <c r="B66" s="109" t="s">
        <v>416</v>
      </c>
      <c r="C66" s="14" t="s">
        <v>394</v>
      </c>
      <c r="D66" s="14" t="s">
        <v>57</v>
      </c>
      <c r="E66" s="14" t="s">
        <v>92</v>
      </c>
      <c r="F66" s="14" t="s">
        <v>93</v>
      </c>
      <c r="G66" s="14" t="s">
        <v>377</v>
      </c>
      <c r="H66" s="14" t="s">
        <v>378</v>
      </c>
      <c r="I66" s="110">
        <v>40000</v>
      </c>
      <c r="J66" s="110">
        <v>40000</v>
      </c>
      <c r="K66" s="110">
        <v>40000</v>
      </c>
      <c r="L66" s="110"/>
      <c r="M66" s="110"/>
      <c r="N66" s="110"/>
      <c r="O66" s="110"/>
      <c r="P66" s="110"/>
      <c r="Q66" s="110"/>
      <c r="R66" s="110"/>
      <c r="S66" s="110"/>
      <c r="T66" s="110"/>
      <c r="U66" s="87"/>
      <c r="V66" s="110"/>
      <c r="W66" s="110"/>
    </row>
    <row r="67" ht="32.9" customHeight="true" spans="1:23">
      <c r="A67" s="14" t="s">
        <v>395</v>
      </c>
      <c r="B67" s="109" t="s">
        <v>416</v>
      </c>
      <c r="C67" s="14" t="s">
        <v>394</v>
      </c>
      <c r="D67" s="14" t="s">
        <v>57</v>
      </c>
      <c r="E67" s="14" t="s">
        <v>92</v>
      </c>
      <c r="F67" s="14" t="s">
        <v>93</v>
      </c>
      <c r="G67" s="14" t="s">
        <v>231</v>
      </c>
      <c r="H67" s="14" t="s">
        <v>232</v>
      </c>
      <c r="I67" s="110">
        <v>39015</v>
      </c>
      <c r="J67" s="110">
        <v>39015</v>
      </c>
      <c r="K67" s="110">
        <v>39015</v>
      </c>
      <c r="L67" s="110"/>
      <c r="M67" s="110"/>
      <c r="N67" s="110"/>
      <c r="O67" s="110"/>
      <c r="P67" s="110"/>
      <c r="Q67" s="110"/>
      <c r="R67" s="110"/>
      <c r="S67" s="110"/>
      <c r="T67" s="110"/>
      <c r="U67" s="87"/>
      <c r="V67" s="110"/>
      <c r="W67" s="110"/>
    </row>
    <row r="68" ht="32.9" customHeight="true" spans="1:23">
      <c r="A68" s="14" t="s">
        <v>395</v>
      </c>
      <c r="B68" s="109" t="s">
        <v>416</v>
      </c>
      <c r="C68" s="14" t="s">
        <v>394</v>
      </c>
      <c r="D68" s="14" t="s">
        <v>57</v>
      </c>
      <c r="E68" s="14" t="s">
        <v>92</v>
      </c>
      <c r="F68" s="14" t="s">
        <v>93</v>
      </c>
      <c r="G68" s="14" t="s">
        <v>254</v>
      </c>
      <c r="H68" s="14" t="s">
        <v>255</v>
      </c>
      <c r="I68" s="110">
        <v>68000</v>
      </c>
      <c r="J68" s="110">
        <v>68000</v>
      </c>
      <c r="K68" s="110">
        <v>68000</v>
      </c>
      <c r="L68" s="110"/>
      <c r="M68" s="110"/>
      <c r="N68" s="110"/>
      <c r="O68" s="110"/>
      <c r="P68" s="110"/>
      <c r="Q68" s="110"/>
      <c r="R68" s="110"/>
      <c r="S68" s="110"/>
      <c r="T68" s="110"/>
      <c r="U68" s="87"/>
      <c r="V68" s="110"/>
      <c r="W68" s="110"/>
    </row>
    <row r="69" ht="32.9" customHeight="true" spans="1:23">
      <c r="A69" s="14" t="s">
        <v>395</v>
      </c>
      <c r="B69" s="109" t="s">
        <v>416</v>
      </c>
      <c r="C69" s="14" t="s">
        <v>394</v>
      </c>
      <c r="D69" s="14" t="s">
        <v>57</v>
      </c>
      <c r="E69" s="14" t="s">
        <v>92</v>
      </c>
      <c r="F69" s="14" t="s">
        <v>93</v>
      </c>
      <c r="G69" s="14" t="s">
        <v>397</v>
      </c>
      <c r="H69" s="14" t="s">
        <v>398</v>
      </c>
      <c r="I69" s="110">
        <v>300000</v>
      </c>
      <c r="J69" s="110"/>
      <c r="K69" s="110"/>
      <c r="L69" s="110"/>
      <c r="M69" s="110"/>
      <c r="N69" s="110"/>
      <c r="O69" s="110"/>
      <c r="P69" s="110"/>
      <c r="Q69" s="110"/>
      <c r="R69" s="110">
        <v>300000</v>
      </c>
      <c r="S69" s="110"/>
      <c r="T69" s="110"/>
      <c r="U69" s="87"/>
      <c r="V69" s="110"/>
      <c r="W69" s="110">
        <v>300000</v>
      </c>
    </row>
    <row r="70" ht="32.9" customHeight="true" spans="1:23">
      <c r="A70" s="14" t="s">
        <v>395</v>
      </c>
      <c r="B70" s="109" t="s">
        <v>416</v>
      </c>
      <c r="C70" s="14" t="s">
        <v>394</v>
      </c>
      <c r="D70" s="14" t="s">
        <v>57</v>
      </c>
      <c r="E70" s="14" t="s">
        <v>92</v>
      </c>
      <c r="F70" s="14" t="s">
        <v>93</v>
      </c>
      <c r="G70" s="14" t="s">
        <v>235</v>
      </c>
      <c r="H70" s="14" t="s">
        <v>236</v>
      </c>
      <c r="I70" s="110">
        <v>149710</v>
      </c>
      <c r="J70" s="110">
        <v>101710</v>
      </c>
      <c r="K70" s="110">
        <v>101710</v>
      </c>
      <c r="L70" s="110"/>
      <c r="M70" s="110"/>
      <c r="N70" s="110"/>
      <c r="O70" s="110"/>
      <c r="P70" s="110"/>
      <c r="Q70" s="110"/>
      <c r="R70" s="110">
        <v>48000</v>
      </c>
      <c r="S70" s="110"/>
      <c r="T70" s="110"/>
      <c r="U70" s="87"/>
      <c r="V70" s="110"/>
      <c r="W70" s="110">
        <v>48000</v>
      </c>
    </row>
    <row r="71" ht="32.9" customHeight="true" spans="1:23">
      <c r="A71" s="14" t="s">
        <v>395</v>
      </c>
      <c r="B71" s="109" t="s">
        <v>416</v>
      </c>
      <c r="C71" s="14" t="s">
        <v>394</v>
      </c>
      <c r="D71" s="14" t="s">
        <v>57</v>
      </c>
      <c r="E71" s="14" t="s">
        <v>92</v>
      </c>
      <c r="F71" s="14" t="s">
        <v>93</v>
      </c>
      <c r="G71" s="14" t="s">
        <v>399</v>
      </c>
      <c r="H71" s="14" t="s">
        <v>400</v>
      </c>
      <c r="I71" s="110">
        <v>12000</v>
      </c>
      <c r="J71" s="110">
        <v>12000</v>
      </c>
      <c r="K71" s="110">
        <v>12000</v>
      </c>
      <c r="L71" s="110"/>
      <c r="M71" s="110"/>
      <c r="N71" s="110"/>
      <c r="O71" s="110"/>
      <c r="P71" s="110"/>
      <c r="Q71" s="110"/>
      <c r="R71" s="110"/>
      <c r="S71" s="110"/>
      <c r="T71" s="110"/>
      <c r="U71" s="87"/>
      <c r="V71" s="110"/>
      <c r="W71" s="110"/>
    </row>
    <row r="72" ht="32.9" customHeight="true" spans="1:23">
      <c r="A72" s="14"/>
      <c r="B72" s="14"/>
      <c r="C72" s="14" t="s">
        <v>401</v>
      </c>
      <c r="D72" s="14"/>
      <c r="E72" s="14"/>
      <c r="F72" s="14"/>
      <c r="G72" s="14"/>
      <c r="H72" s="14"/>
      <c r="I72" s="110">
        <v>440000</v>
      </c>
      <c r="J72" s="110">
        <v>440000</v>
      </c>
      <c r="K72" s="110">
        <v>440000</v>
      </c>
      <c r="L72" s="110"/>
      <c r="M72" s="110"/>
      <c r="N72" s="110"/>
      <c r="O72" s="110"/>
      <c r="P72" s="110"/>
      <c r="Q72" s="110"/>
      <c r="R72" s="110"/>
      <c r="S72" s="110"/>
      <c r="T72" s="110"/>
      <c r="U72" s="87"/>
      <c r="V72" s="110"/>
      <c r="W72" s="110"/>
    </row>
    <row r="73" ht="32.9" customHeight="true" spans="1:23">
      <c r="A73" s="14" t="s">
        <v>402</v>
      </c>
      <c r="B73" s="109" t="s">
        <v>417</v>
      </c>
      <c r="C73" s="14" t="s">
        <v>401</v>
      </c>
      <c r="D73" s="14" t="s">
        <v>59</v>
      </c>
      <c r="E73" s="14" t="s">
        <v>92</v>
      </c>
      <c r="F73" s="14" t="s">
        <v>93</v>
      </c>
      <c r="G73" s="14" t="s">
        <v>404</v>
      </c>
      <c r="H73" s="14" t="s">
        <v>405</v>
      </c>
      <c r="I73" s="110">
        <v>440000</v>
      </c>
      <c r="J73" s="110">
        <v>440000</v>
      </c>
      <c r="K73" s="110">
        <v>440000</v>
      </c>
      <c r="L73" s="110"/>
      <c r="M73" s="110"/>
      <c r="N73" s="110"/>
      <c r="O73" s="110"/>
      <c r="P73" s="110"/>
      <c r="Q73" s="110"/>
      <c r="R73" s="110"/>
      <c r="S73" s="110"/>
      <c r="T73" s="110"/>
      <c r="U73" s="87"/>
      <c r="V73" s="110"/>
      <c r="W73" s="110"/>
    </row>
    <row r="74" ht="32.9" customHeight="true" spans="1:23">
      <c r="A74" s="14"/>
      <c r="B74" s="14"/>
      <c r="C74" s="14" t="s">
        <v>394</v>
      </c>
      <c r="D74" s="14"/>
      <c r="E74" s="14"/>
      <c r="F74" s="14"/>
      <c r="G74" s="14"/>
      <c r="H74" s="14"/>
      <c r="I74" s="110">
        <v>520000</v>
      </c>
      <c r="J74" s="110">
        <v>520000</v>
      </c>
      <c r="K74" s="110">
        <v>520000</v>
      </c>
      <c r="L74" s="110"/>
      <c r="M74" s="110"/>
      <c r="N74" s="110"/>
      <c r="O74" s="110"/>
      <c r="P74" s="110"/>
      <c r="Q74" s="110"/>
      <c r="R74" s="110"/>
      <c r="S74" s="110"/>
      <c r="T74" s="110"/>
      <c r="U74" s="87"/>
      <c r="V74" s="110"/>
      <c r="W74" s="110"/>
    </row>
    <row r="75" ht="32.9" customHeight="true" spans="1:23">
      <c r="A75" s="14" t="s">
        <v>395</v>
      </c>
      <c r="B75" s="109" t="s">
        <v>418</v>
      </c>
      <c r="C75" s="14" t="s">
        <v>394</v>
      </c>
      <c r="D75" s="14" t="s">
        <v>59</v>
      </c>
      <c r="E75" s="14" t="s">
        <v>92</v>
      </c>
      <c r="F75" s="14" t="s">
        <v>93</v>
      </c>
      <c r="G75" s="14" t="s">
        <v>252</v>
      </c>
      <c r="H75" s="14" t="s">
        <v>253</v>
      </c>
      <c r="I75" s="110">
        <v>35000</v>
      </c>
      <c r="J75" s="110">
        <v>35000</v>
      </c>
      <c r="K75" s="110">
        <v>35000</v>
      </c>
      <c r="L75" s="110"/>
      <c r="M75" s="110"/>
      <c r="N75" s="110"/>
      <c r="O75" s="110"/>
      <c r="P75" s="110"/>
      <c r="Q75" s="110"/>
      <c r="R75" s="110"/>
      <c r="S75" s="110"/>
      <c r="T75" s="110"/>
      <c r="U75" s="87"/>
      <c r="V75" s="110"/>
      <c r="W75" s="110"/>
    </row>
    <row r="76" ht="32.9" customHeight="true" spans="1:23">
      <c r="A76" s="14" t="s">
        <v>395</v>
      </c>
      <c r="B76" s="109" t="s">
        <v>418</v>
      </c>
      <c r="C76" s="14" t="s">
        <v>394</v>
      </c>
      <c r="D76" s="14" t="s">
        <v>59</v>
      </c>
      <c r="E76" s="14" t="s">
        <v>92</v>
      </c>
      <c r="F76" s="14" t="s">
        <v>93</v>
      </c>
      <c r="G76" s="14" t="s">
        <v>225</v>
      </c>
      <c r="H76" s="14" t="s">
        <v>226</v>
      </c>
      <c r="I76" s="110">
        <v>313500</v>
      </c>
      <c r="J76" s="110">
        <v>313500</v>
      </c>
      <c r="K76" s="110">
        <v>313500</v>
      </c>
      <c r="L76" s="110"/>
      <c r="M76" s="110"/>
      <c r="N76" s="110"/>
      <c r="O76" s="110"/>
      <c r="P76" s="110"/>
      <c r="Q76" s="110"/>
      <c r="R76" s="110"/>
      <c r="S76" s="110"/>
      <c r="T76" s="110"/>
      <c r="U76" s="87"/>
      <c r="V76" s="110"/>
      <c r="W76" s="110"/>
    </row>
    <row r="77" ht="32.9" customHeight="true" spans="1:23">
      <c r="A77" s="14" t="s">
        <v>395</v>
      </c>
      <c r="B77" s="109" t="s">
        <v>418</v>
      </c>
      <c r="C77" s="14" t="s">
        <v>394</v>
      </c>
      <c r="D77" s="14" t="s">
        <v>59</v>
      </c>
      <c r="E77" s="14" t="s">
        <v>92</v>
      </c>
      <c r="F77" s="14" t="s">
        <v>93</v>
      </c>
      <c r="G77" s="14" t="s">
        <v>227</v>
      </c>
      <c r="H77" s="14" t="s">
        <v>228</v>
      </c>
      <c r="I77" s="110">
        <v>30000</v>
      </c>
      <c r="J77" s="110">
        <v>30000</v>
      </c>
      <c r="K77" s="110">
        <v>30000</v>
      </c>
      <c r="L77" s="110"/>
      <c r="M77" s="110"/>
      <c r="N77" s="110"/>
      <c r="O77" s="110"/>
      <c r="P77" s="110"/>
      <c r="Q77" s="110"/>
      <c r="R77" s="110"/>
      <c r="S77" s="110"/>
      <c r="T77" s="110"/>
      <c r="U77" s="87"/>
      <c r="V77" s="110"/>
      <c r="W77" s="110"/>
    </row>
    <row r="78" ht="32.9" customHeight="true" spans="1:23">
      <c r="A78" s="14" t="s">
        <v>395</v>
      </c>
      <c r="B78" s="109" t="s">
        <v>418</v>
      </c>
      <c r="C78" s="14" t="s">
        <v>394</v>
      </c>
      <c r="D78" s="14" t="s">
        <v>59</v>
      </c>
      <c r="E78" s="14" t="s">
        <v>92</v>
      </c>
      <c r="F78" s="14" t="s">
        <v>93</v>
      </c>
      <c r="G78" s="14" t="s">
        <v>235</v>
      </c>
      <c r="H78" s="14" t="s">
        <v>236</v>
      </c>
      <c r="I78" s="110">
        <v>50000</v>
      </c>
      <c r="J78" s="110">
        <v>50000</v>
      </c>
      <c r="K78" s="110">
        <v>50000</v>
      </c>
      <c r="L78" s="110"/>
      <c r="M78" s="110"/>
      <c r="N78" s="110"/>
      <c r="O78" s="110"/>
      <c r="P78" s="110"/>
      <c r="Q78" s="110"/>
      <c r="R78" s="110"/>
      <c r="S78" s="110"/>
      <c r="T78" s="110"/>
      <c r="U78" s="87"/>
      <c r="V78" s="110"/>
      <c r="W78" s="110"/>
    </row>
    <row r="79" ht="32.9" customHeight="true" spans="1:23">
      <c r="A79" s="14" t="s">
        <v>395</v>
      </c>
      <c r="B79" s="109" t="s">
        <v>418</v>
      </c>
      <c r="C79" s="14" t="s">
        <v>394</v>
      </c>
      <c r="D79" s="14" t="s">
        <v>59</v>
      </c>
      <c r="E79" s="14" t="s">
        <v>92</v>
      </c>
      <c r="F79" s="14" t="s">
        <v>93</v>
      </c>
      <c r="G79" s="14" t="s">
        <v>399</v>
      </c>
      <c r="H79" s="14" t="s">
        <v>400</v>
      </c>
      <c r="I79" s="110">
        <v>91500</v>
      </c>
      <c r="J79" s="110">
        <v>91500</v>
      </c>
      <c r="K79" s="110">
        <v>91500</v>
      </c>
      <c r="L79" s="110"/>
      <c r="M79" s="110"/>
      <c r="N79" s="110"/>
      <c r="O79" s="110"/>
      <c r="P79" s="110"/>
      <c r="Q79" s="110"/>
      <c r="R79" s="110"/>
      <c r="S79" s="110"/>
      <c r="T79" s="110"/>
      <c r="U79" s="87"/>
      <c r="V79" s="110"/>
      <c r="W79" s="110"/>
    </row>
    <row r="80" ht="32.9" customHeight="true" spans="1:23">
      <c r="A80" s="14"/>
      <c r="B80" s="14"/>
      <c r="C80" s="14" t="s">
        <v>401</v>
      </c>
      <c r="D80" s="14"/>
      <c r="E80" s="14"/>
      <c r="F80" s="14"/>
      <c r="G80" s="14"/>
      <c r="H80" s="14"/>
      <c r="I80" s="110">
        <v>95400</v>
      </c>
      <c r="J80" s="110">
        <v>95400</v>
      </c>
      <c r="K80" s="110">
        <v>95400</v>
      </c>
      <c r="L80" s="110"/>
      <c r="M80" s="110"/>
      <c r="N80" s="110"/>
      <c r="O80" s="110"/>
      <c r="P80" s="110"/>
      <c r="Q80" s="110"/>
      <c r="R80" s="110"/>
      <c r="S80" s="110"/>
      <c r="T80" s="110"/>
      <c r="U80" s="87"/>
      <c r="V80" s="110"/>
      <c r="W80" s="110"/>
    </row>
    <row r="81" ht="32.9" customHeight="true" spans="1:23">
      <c r="A81" s="14" t="s">
        <v>402</v>
      </c>
      <c r="B81" s="109" t="s">
        <v>419</v>
      </c>
      <c r="C81" s="14" t="s">
        <v>401</v>
      </c>
      <c r="D81" s="14" t="s">
        <v>61</v>
      </c>
      <c r="E81" s="14" t="s">
        <v>92</v>
      </c>
      <c r="F81" s="14" t="s">
        <v>93</v>
      </c>
      <c r="G81" s="14" t="s">
        <v>404</v>
      </c>
      <c r="H81" s="14" t="s">
        <v>405</v>
      </c>
      <c r="I81" s="110">
        <v>95400</v>
      </c>
      <c r="J81" s="110">
        <v>95400</v>
      </c>
      <c r="K81" s="110">
        <v>95400</v>
      </c>
      <c r="L81" s="110"/>
      <c r="M81" s="110"/>
      <c r="N81" s="110"/>
      <c r="O81" s="110"/>
      <c r="P81" s="110"/>
      <c r="Q81" s="110"/>
      <c r="R81" s="110"/>
      <c r="S81" s="110"/>
      <c r="T81" s="110"/>
      <c r="U81" s="87"/>
      <c r="V81" s="110"/>
      <c r="W81" s="110"/>
    </row>
    <row r="82" ht="32.9" customHeight="true" spans="1:23">
      <c r="A82" s="14"/>
      <c r="B82" s="14"/>
      <c r="C82" s="14" t="s">
        <v>394</v>
      </c>
      <c r="D82" s="14"/>
      <c r="E82" s="14"/>
      <c r="F82" s="14"/>
      <c r="G82" s="14"/>
      <c r="H82" s="14"/>
      <c r="I82" s="110">
        <v>795400</v>
      </c>
      <c r="J82" s="110">
        <v>645400</v>
      </c>
      <c r="K82" s="110">
        <v>645400</v>
      </c>
      <c r="L82" s="110"/>
      <c r="M82" s="110"/>
      <c r="N82" s="110"/>
      <c r="O82" s="110"/>
      <c r="P82" s="110"/>
      <c r="Q82" s="110"/>
      <c r="R82" s="110">
        <v>150000</v>
      </c>
      <c r="S82" s="110"/>
      <c r="T82" s="110"/>
      <c r="U82" s="87"/>
      <c r="V82" s="110"/>
      <c r="W82" s="110">
        <v>150000</v>
      </c>
    </row>
    <row r="83" ht="32.9" customHeight="true" spans="1:23">
      <c r="A83" s="14" t="s">
        <v>395</v>
      </c>
      <c r="B83" s="109" t="s">
        <v>420</v>
      </c>
      <c r="C83" s="14" t="s">
        <v>394</v>
      </c>
      <c r="D83" s="14" t="s">
        <v>61</v>
      </c>
      <c r="E83" s="14" t="s">
        <v>92</v>
      </c>
      <c r="F83" s="14" t="s">
        <v>93</v>
      </c>
      <c r="G83" s="14" t="s">
        <v>252</v>
      </c>
      <c r="H83" s="14" t="s">
        <v>253</v>
      </c>
      <c r="I83" s="110">
        <v>30000</v>
      </c>
      <c r="J83" s="110">
        <v>30000</v>
      </c>
      <c r="K83" s="110">
        <v>30000</v>
      </c>
      <c r="L83" s="110"/>
      <c r="M83" s="110"/>
      <c r="N83" s="110"/>
      <c r="O83" s="110"/>
      <c r="P83" s="110"/>
      <c r="Q83" s="110"/>
      <c r="R83" s="110"/>
      <c r="S83" s="110"/>
      <c r="T83" s="110"/>
      <c r="U83" s="87"/>
      <c r="V83" s="110"/>
      <c r="W83" s="110"/>
    </row>
    <row r="84" ht="32.9" customHeight="true" spans="1:23">
      <c r="A84" s="14" t="s">
        <v>395</v>
      </c>
      <c r="B84" s="109" t="s">
        <v>420</v>
      </c>
      <c r="C84" s="14" t="s">
        <v>394</v>
      </c>
      <c r="D84" s="14" t="s">
        <v>61</v>
      </c>
      <c r="E84" s="14" t="s">
        <v>92</v>
      </c>
      <c r="F84" s="14" t="s">
        <v>93</v>
      </c>
      <c r="G84" s="14" t="s">
        <v>225</v>
      </c>
      <c r="H84" s="14" t="s">
        <v>226</v>
      </c>
      <c r="I84" s="110">
        <v>363400</v>
      </c>
      <c r="J84" s="110">
        <v>363400</v>
      </c>
      <c r="K84" s="110">
        <v>363400</v>
      </c>
      <c r="L84" s="110"/>
      <c r="M84" s="110"/>
      <c r="N84" s="110"/>
      <c r="O84" s="110"/>
      <c r="P84" s="110"/>
      <c r="Q84" s="110"/>
      <c r="R84" s="110"/>
      <c r="S84" s="110"/>
      <c r="T84" s="110"/>
      <c r="U84" s="87"/>
      <c r="V84" s="110"/>
      <c r="W84" s="110"/>
    </row>
    <row r="85" ht="32.9" customHeight="true" spans="1:23">
      <c r="A85" s="14" t="s">
        <v>395</v>
      </c>
      <c r="B85" s="109" t="s">
        <v>420</v>
      </c>
      <c r="C85" s="14" t="s">
        <v>394</v>
      </c>
      <c r="D85" s="14" t="s">
        <v>61</v>
      </c>
      <c r="E85" s="14" t="s">
        <v>92</v>
      </c>
      <c r="F85" s="14" t="s">
        <v>93</v>
      </c>
      <c r="G85" s="14" t="s">
        <v>227</v>
      </c>
      <c r="H85" s="14" t="s">
        <v>228</v>
      </c>
      <c r="I85" s="110">
        <v>150000</v>
      </c>
      <c r="J85" s="110">
        <v>150000</v>
      </c>
      <c r="K85" s="110">
        <v>150000</v>
      </c>
      <c r="L85" s="110"/>
      <c r="M85" s="110"/>
      <c r="N85" s="110"/>
      <c r="O85" s="110"/>
      <c r="P85" s="110"/>
      <c r="Q85" s="110"/>
      <c r="R85" s="110"/>
      <c r="S85" s="110"/>
      <c r="T85" s="110"/>
      <c r="U85" s="87"/>
      <c r="V85" s="110"/>
      <c r="W85" s="110"/>
    </row>
    <row r="86" ht="32.9" customHeight="true" spans="1:23">
      <c r="A86" s="14" t="s">
        <v>395</v>
      </c>
      <c r="B86" s="109" t="s">
        <v>420</v>
      </c>
      <c r="C86" s="14" t="s">
        <v>394</v>
      </c>
      <c r="D86" s="14" t="s">
        <v>61</v>
      </c>
      <c r="E86" s="14" t="s">
        <v>92</v>
      </c>
      <c r="F86" s="14" t="s">
        <v>93</v>
      </c>
      <c r="G86" s="14" t="s">
        <v>377</v>
      </c>
      <c r="H86" s="14" t="s">
        <v>378</v>
      </c>
      <c r="I86" s="110">
        <v>20000</v>
      </c>
      <c r="J86" s="110">
        <v>20000</v>
      </c>
      <c r="K86" s="110">
        <v>20000</v>
      </c>
      <c r="L86" s="110"/>
      <c r="M86" s="110"/>
      <c r="N86" s="110"/>
      <c r="O86" s="110"/>
      <c r="P86" s="110"/>
      <c r="Q86" s="110"/>
      <c r="R86" s="110"/>
      <c r="S86" s="110"/>
      <c r="T86" s="110"/>
      <c r="U86" s="87"/>
      <c r="V86" s="110"/>
      <c r="W86" s="110"/>
    </row>
    <row r="87" ht="32.9" customHeight="true" spans="1:23">
      <c r="A87" s="14" t="s">
        <v>395</v>
      </c>
      <c r="B87" s="109" t="s">
        <v>420</v>
      </c>
      <c r="C87" s="14" t="s">
        <v>394</v>
      </c>
      <c r="D87" s="14" t="s">
        <v>61</v>
      </c>
      <c r="E87" s="14" t="s">
        <v>92</v>
      </c>
      <c r="F87" s="14" t="s">
        <v>93</v>
      </c>
      <c r="G87" s="14" t="s">
        <v>254</v>
      </c>
      <c r="H87" s="14" t="s">
        <v>255</v>
      </c>
      <c r="I87" s="110">
        <v>150000</v>
      </c>
      <c r="J87" s="110"/>
      <c r="K87" s="110"/>
      <c r="L87" s="110"/>
      <c r="M87" s="110"/>
      <c r="N87" s="110"/>
      <c r="O87" s="110"/>
      <c r="P87" s="110"/>
      <c r="Q87" s="110"/>
      <c r="R87" s="110">
        <v>150000</v>
      </c>
      <c r="S87" s="110"/>
      <c r="T87" s="110"/>
      <c r="U87" s="87"/>
      <c r="V87" s="110"/>
      <c r="W87" s="110">
        <v>150000</v>
      </c>
    </row>
    <row r="88" ht="32.9" customHeight="true" spans="1:23">
      <c r="A88" s="14" t="s">
        <v>395</v>
      </c>
      <c r="B88" s="109" t="s">
        <v>420</v>
      </c>
      <c r="C88" s="14" t="s">
        <v>394</v>
      </c>
      <c r="D88" s="14" t="s">
        <v>61</v>
      </c>
      <c r="E88" s="14" t="s">
        <v>92</v>
      </c>
      <c r="F88" s="14" t="s">
        <v>93</v>
      </c>
      <c r="G88" s="14" t="s">
        <v>235</v>
      </c>
      <c r="H88" s="14" t="s">
        <v>236</v>
      </c>
      <c r="I88" s="110">
        <v>64000</v>
      </c>
      <c r="J88" s="110">
        <v>64000</v>
      </c>
      <c r="K88" s="110">
        <v>64000</v>
      </c>
      <c r="L88" s="110"/>
      <c r="M88" s="110"/>
      <c r="N88" s="110"/>
      <c r="O88" s="110"/>
      <c r="P88" s="110"/>
      <c r="Q88" s="110"/>
      <c r="R88" s="110"/>
      <c r="S88" s="110"/>
      <c r="T88" s="110"/>
      <c r="U88" s="87"/>
      <c r="V88" s="110"/>
      <c r="W88" s="110"/>
    </row>
    <row r="89" ht="32.9" customHeight="true" spans="1:23">
      <c r="A89" s="14" t="s">
        <v>395</v>
      </c>
      <c r="B89" s="109" t="s">
        <v>420</v>
      </c>
      <c r="C89" s="14" t="s">
        <v>394</v>
      </c>
      <c r="D89" s="14" t="s">
        <v>61</v>
      </c>
      <c r="E89" s="14" t="s">
        <v>92</v>
      </c>
      <c r="F89" s="14" t="s">
        <v>93</v>
      </c>
      <c r="G89" s="14" t="s">
        <v>399</v>
      </c>
      <c r="H89" s="14" t="s">
        <v>400</v>
      </c>
      <c r="I89" s="110">
        <v>18000</v>
      </c>
      <c r="J89" s="110">
        <v>18000</v>
      </c>
      <c r="K89" s="110">
        <v>18000</v>
      </c>
      <c r="L89" s="110"/>
      <c r="M89" s="110"/>
      <c r="N89" s="110"/>
      <c r="O89" s="110"/>
      <c r="P89" s="110"/>
      <c r="Q89" s="110"/>
      <c r="R89" s="110"/>
      <c r="S89" s="110"/>
      <c r="T89" s="110"/>
      <c r="U89" s="87"/>
      <c r="V89" s="110"/>
      <c r="W89" s="110"/>
    </row>
    <row r="90" ht="32.9" customHeight="true" spans="1:23">
      <c r="A90" s="14"/>
      <c r="B90" s="14"/>
      <c r="C90" s="14" t="s">
        <v>401</v>
      </c>
      <c r="D90" s="14"/>
      <c r="E90" s="14"/>
      <c r="F90" s="14"/>
      <c r="G90" s="14"/>
      <c r="H90" s="14"/>
      <c r="I90" s="110">
        <v>400000</v>
      </c>
      <c r="J90" s="110">
        <v>400000</v>
      </c>
      <c r="K90" s="110">
        <v>400000</v>
      </c>
      <c r="L90" s="110"/>
      <c r="M90" s="110"/>
      <c r="N90" s="110"/>
      <c r="O90" s="110"/>
      <c r="P90" s="110"/>
      <c r="Q90" s="110"/>
      <c r="R90" s="110"/>
      <c r="S90" s="110"/>
      <c r="T90" s="110"/>
      <c r="U90" s="87"/>
      <c r="V90" s="110"/>
      <c r="W90" s="110"/>
    </row>
    <row r="91" ht="32.9" customHeight="true" spans="1:23">
      <c r="A91" s="14" t="s">
        <v>402</v>
      </c>
      <c r="B91" s="109" t="s">
        <v>421</v>
      </c>
      <c r="C91" s="14" t="s">
        <v>401</v>
      </c>
      <c r="D91" s="14" t="s">
        <v>63</v>
      </c>
      <c r="E91" s="14" t="s">
        <v>92</v>
      </c>
      <c r="F91" s="14" t="s">
        <v>93</v>
      </c>
      <c r="G91" s="14" t="s">
        <v>404</v>
      </c>
      <c r="H91" s="14" t="s">
        <v>405</v>
      </c>
      <c r="I91" s="110">
        <v>400000</v>
      </c>
      <c r="J91" s="110">
        <v>400000</v>
      </c>
      <c r="K91" s="110">
        <v>400000</v>
      </c>
      <c r="L91" s="110"/>
      <c r="M91" s="110"/>
      <c r="N91" s="110"/>
      <c r="O91" s="110"/>
      <c r="P91" s="110"/>
      <c r="Q91" s="110"/>
      <c r="R91" s="110"/>
      <c r="S91" s="110"/>
      <c r="T91" s="110"/>
      <c r="U91" s="87"/>
      <c r="V91" s="110"/>
      <c r="W91" s="110"/>
    </row>
    <row r="92" ht="32.9" customHeight="true" spans="1:23">
      <c r="A92" s="14"/>
      <c r="B92" s="14"/>
      <c r="C92" s="14" t="s">
        <v>394</v>
      </c>
      <c r="D92" s="14"/>
      <c r="E92" s="14"/>
      <c r="F92" s="14"/>
      <c r="G92" s="14"/>
      <c r="H92" s="14"/>
      <c r="I92" s="110">
        <v>788600</v>
      </c>
      <c r="J92" s="110">
        <v>788600</v>
      </c>
      <c r="K92" s="110">
        <v>788600</v>
      </c>
      <c r="L92" s="110"/>
      <c r="M92" s="110"/>
      <c r="N92" s="110"/>
      <c r="O92" s="110"/>
      <c r="P92" s="110"/>
      <c r="Q92" s="110"/>
      <c r="R92" s="110"/>
      <c r="S92" s="110"/>
      <c r="T92" s="110"/>
      <c r="U92" s="87"/>
      <c r="V92" s="110"/>
      <c r="W92" s="110"/>
    </row>
    <row r="93" ht="32.9" customHeight="true" spans="1:23">
      <c r="A93" s="14" t="s">
        <v>395</v>
      </c>
      <c r="B93" s="109" t="s">
        <v>422</v>
      </c>
      <c r="C93" s="14" t="s">
        <v>394</v>
      </c>
      <c r="D93" s="14" t="s">
        <v>63</v>
      </c>
      <c r="E93" s="14" t="s">
        <v>92</v>
      </c>
      <c r="F93" s="14" t="s">
        <v>93</v>
      </c>
      <c r="G93" s="14" t="s">
        <v>252</v>
      </c>
      <c r="H93" s="14" t="s">
        <v>253</v>
      </c>
      <c r="I93" s="110">
        <v>32052</v>
      </c>
      <c r="J93" s="110">
        <v>32052</v>
      </c>
      <c r="K93" s="110">
        <v>32052</v>
      </c>
      <c r="L93" s="110"/>
      <c r="M93" s="110"/>
      <c r="N93" s="110"/>
      <c r="O93" s="110"/>
      <c r="P93" s="110"/>
      <c r="Q93" s="110"/>
      <c r="R93" s="110"/>
      <c r="S93" s="110"/>
      <c r="T93" s="110"/>
      <c r="U93" s="87"/>
      <c r="V93" s="110"/>
      <c r="W93" s="110"/>
    </row>
    <row r="94" ht="32.9" customHeight="true" spans="1:23">
      <c r="A94" s="14" t="s">
        <v>395</v>
      </c>
      <c r="B94" s="109" t="s">
        <v>422</v>
      </c>
      <c r="C94" s="14" t="s">
        <v>394</v>
      </c>
      <c r="D94" s="14" t="s">
        <v>63</v>
      </c>
      <c r="E94" s="14" t="s">
        <v>92</v>
      </c>
      <c r="F94" s="14" t="s">
        <v>93</v>
      </c>
      <c r="G94" s="14" t="s">
        <v>225</v>
      </c>
      <c r="H94" s="14" t="s">
        <v>226</v>
      </c>
      <c r="I94" s="110">
        <v>541980</v>
      </c>
      <c r="J94" s="110">
        <v>541980</v>
      </c>
      <c r="K94" s="110">
        <v>541980</v>
      </c>
      <c r="L94" s="110"/>
      <c r="M94" s="110"/>
      <c r="N94" s="110"/>
      <c r="O94" s="110"/>
      <c r="P94" s="110"/>
      <c r="Q94" s="110"/>
      <c r="R94" s="110"/>
      <c r="S94" s="110"/>
      <c r="T94" s="110"/>
      <c r="U94" s="87"/>
      <c r="V94" s="110"/>
      <c r="W94" s="110"/>
    </row>
    <row r="95" ht="32.9" customHeight="true" spans="1:23">
      <c r="A95" s="14" t="s">
        <v>395</v>
      </c>
      <c r="B95" s="109" t="s">
        <v>422</v>
      </c>
      <c r="C95" s="14" t="s">
        <v>394</v>
      </c>
      <c r="D95" s="14" t="s">
        <v>63</v>
      </c>
      <c r="E95" s="14" t="s">
        <v>92</v>
      </c>
      <c r="F95" s="14" t="s">
        <v>93</v>
      </c>
      <c r="G95" s="14" t="s">
        <v>227</v>
      </c>
      <c r="H95" s="14" t="s">
        <v>228</v>
      </c>
      <c r="I95" s="110">
        <v>40000</v>
      </c>
      <c r="J95" s="110">
        <v>40000</v>
      </c>
      <c r="K95" s="110">
        <v>40000</v>
      </c>
      <c r="L95" s="110"/>
      <c r="M95" s="110"/>
      <c r="N95" s="110"/>
      <c r="O95" s="110"/>
      <c r="P95" s="110"/>
      <c r="Q95" s="110"/>
      <c r="R95" s="110"/>
      <c r="S95" s="110"/>
      <c r="T95" s="110"/>
      <c r="U95" s="87"/>
      <c r="V95" s="110"/>
      <c r="W95" s="110"/>
    </row>
    <row r="96" ht="32.9" customHeight="true" spans="1:23">
      <c r="A96" s="14" t="s">
        <v>395</v>
      </c>
      <c r="B96" s="109" t="s">
        <v>422</v>
      </c>
      <c r="C96" s="14" t="s">
        <v>394</v>
      </c>
      <c r="D96" s="14" t="s">
        <v>63</v>
      </c>
      <c r="E96" s="14" t="s">
        <v>92</v>
      </c>
      <c r="F96" s="14" t="s">
        <v>93</v>
      </c>
      <c r="G96" s="14" t="s">
        <v>231</v>
      </c>
      <c r="H96" s="14" t="s">
        <v>232</v>
      </c>
      <c r="I96" s="110">
        <v>10640</v>
      </c>
      <c r="J96" s="110">
        <v>10640</v>
      </c>
      <c r="K96" s="110">
        <v>10640</v>
      </c>
      <c r="L96" s="110"/>
      <c r="M96" s="110"/>
      <c r="N96" s="110"/>
      <c r="O96" s="110"/>
      <c r="P96" s="110"/>
      <c r="Q96" s="110"/>
      <c r="R96" s="110"/>
      <c r="S96" s="110"/>
      <c r="T96" s="110"/>
      <c r="U96" s="87"/>
      <c r="V96" s="110"/>
      <c r="W96" s="110"/>
    </row>
    <row r="97" ht="32.9" customHeight="true" spans="1:23">
      <c r="A97" s="14" t="s">
        <v>395</v>
      </c>
      <c r="B97" s="109" t="s">
        <v>422</v>
      </c>
      <c r="C97" s="14" t="s">
        <v>394</v>
      </c>
      <c r="D97" s="14" t="s">
        <v>63</v>
      </c>
      <c r="E97" s="14" t="s">
        <v>92</v>
      </c>
      <c r="F97" s="14" t="s">
        <v>93</v>
      </c>
      <c r="G97" s="14" t="s">
        <v>397</v>
      </c>
      <c r="H97" s="14" t="s">
        <v>398</v>
      </c>
      <c r="I97" s="110">
        <v>85068</v>
      </c>
      <c r="J97" s="110">
        <v>85068</v>
      </c>
      <c r="K97" s="110">
        <v>85068</v>
      </c>
      <c r="L97" s="110"/>
      <c r="M97" s="110"/>
      <c r="N97" s="110"/>
      <c r="O97" s="110"/>
      <c r="P97" s="110"/>
      <c r="Q97" s="110"/>
      <c r="R97" s="110"/>
      <c r="S97" s="110"/>
      <c r="T97" s="110"/>
      <c r="U97" s="87"/>
      <c r="V97" s="110"/>
      <c r="W97" s="110"/>
    </row>
    <row r="98" ht="32.9" customHeight="true" spans="1:23">
      <c r="A98" s="14" t="s">
        <v>395</v>
      </c>
      <c r="B98" s="109" t="s">
        <v>422</v>
      </c>
      <c r="C98" s="14" t="s">
        <v>394</v>
      </c>
      <c r="D98" s="14" t="s">
        <v>63</v>
      </c>
      <c r="E98" s="14" t="s">
        <v>92</v>
      </c>
      <c r="F98" s="14" t="s">
        <v>93</v>
      </c>
      <c r="G98" s="14" t="s">
        <v>235</v>
      </c>
      <c r="H98" s="14" t="s">
        <v>236</v>
      </c>
      <c r="I98" s="110">
        <v>78860</v>
      </c>
      <c r="J98" s="110">
        <v>78860</v>
      </c>
      <c r="K98" s="110">
        <v>78860</v>
      </c>
      <c r="L98" s="110"/>
      <c r="M98" s="110"/>
      <c r="N98" s="110"/>
      <c r="O98" s="110"/>
      <c r="P98" s="110"/>
      <c r="Q98" s="110"/>
      <c r="R98" s="110"/>
      <c r="S98" s="110"/>
      <c r="T98" s="110"/>
      <c r="U98" s="87"/>
      <c r="V98" s="110"/>
      <c r="W98" s="110"/>
    </row>
    <row r="99" ht="32.9" customHeight="true" spans="1:23">
      <c r="A99" s="14"/>
      <c r="B99" s="14"/>
      <c r="C99" s="14" t="s">
        <v>401</v>
      </c>
      <c r="D99" s="14"/>
      <c r="E99" s="14"/>
      <c r="F99" s="14"/>
      <c r="G99" s="14"/>
      <c r="H99" s="14"/>
      <c r="I99" s="110">
        <v>230900</v>
      </c>
      <c r="J99" s="110">
        <v>230900</v>
      </c>
      <c r="K99" s="110">
        <v>230900</v>
      </c>
      <c r="L99" s="110"/>
      <c r="M99" s="110"/>
      <c r="N99" s="110"/>
      <c r="O99" s="110"/>
      <c r="P99" s="110"/>
      <c r="Q99" s="110"/>
      <c r="R99" s="110"/>
      <c r="S99" s="110"/>
      <c r="T99" s="110"/>
      <c r="U99" s="87"/>
      <c r="V99" s="110"/>
      <c r="W99" s="110"/>
    </row>
    <row r="100" ht="32.9" customHeight="true" spans="1:23">
      <c r="A100" s="14" t="s">
        <v>402</v>
      </c>
      <c r="B100" s="109" t="s">
        <v>423</v>
      </c>
      <c r="C100" s="14" t="s">
        <v>401</v>
      </c>
      <c r="D100" s="14" t="s">
        <v>65</v>
      </c>
      <c r="E100" s="14" t="s">
        <v>92</v>
      </c>
      <c r="F100" s="14" t="s">
        <v>93</v>
      </c>
      <c r="G100" s="14" t="s">
        <v>404</v>
      </c>
      <c r="H100" s="14" t="s">
        <v>405</v>
      </c>
      <c r="I100" s="110">
        <v>230900</v>
      </c>
      <c r="J100" s="110">
        <v>230900</v>
      </c>
      <c r="K100" s="110">
        <v>230900</v>
      </c>
      <c r="L100" s="110"/>
      <c r="M100" s="110"/>
      <c r="N100" s="110"/>
      <c r="O100" s="110"/>
      <c r="P100" s="110"/>
      <c r="Q100" s="110"/>
      <c r="R100" s="110"/>
      <c r="S100" s="110"/>
      <c r="T100" s="110"/>
      <c r="U100" s="87"/>
      <c r="V100" s="110"/>
      <c r="W100" s="110"/>
    </row>
    <row r="101" ht="32.9" customHeight="true" spans="1:23">
      <c r="A101" s="14"/>
      <c r="B101" s="14"/>
      <c r="C101" s="14" t="s">
        <v>394</v>
      </c>
      <c r="D101" s="14"/>
      <c r="E101" s="14"/>
      <c r="F101" s="14"/>
      <c r="G101" s="14"/>
      <c r="H101" s="14"/>
      <c r="I101" s="110">
        <v>370000</v>
      </c>
      <c r="J101" s="110">
        <v>370000</v>
      </c>
      <c r="K101" s="110">
        <v>370000</v>
      </c>
      <c r="L101" s="110"/>
      <c r="M101" s="110"/>
      <c r="N101" s="110"/>
      <c r="O101" s="110"/>
      <c r="P101" s="110"/>
      <c r="Q101" s="110"/>
      <c r="R101" s="110"/>
      <c r="S101" s="110"/>
      <c r="T101" s="110"/>
      <c r="U101" s="87"/>
      <c r="V101" s="110"/>
      <c r="W101" s="110"/>
    </row>
    <row r="102" ht="32.9" customHeight="true" spans="1:23">
      <c r="A102" s="14" t="s">
        <v>395</v>
      </c>
      <c r="B102" s="109" t="s">
        <v>424</v>
      </c>
      <c r="C102" s="14" t="s">
        <v>394</v>
      </c>
      <c r="D102" s="14" t="s">
        <v>65</v>
      </c>
      <c r="E102" s="14" t="s">
        <v>92</v>
      </c>
      <c r="F102" s="14" t="s">
        <v>93</v>
      </c>
      <c r="G102" s="14" t="s">
        <v>225</v>
      </c>
      <c r="H102" s="14" t="s">
        <v>226</v>
      </c>
      <c r="I102" s="110">
        <v>153000</v>
      </c>
      <c r="J102" s="110">
        <v>153000</v>
      </c>
      <c r="K102" s="110">
        <v>153000</v>
      </c>
      <c r="L102" s="110"/>
      <c r="M102" s="110"/>
      <c r="N102" s="110"/>
      <c r="O102" s="110"/>
      <c r="P102" s="110"/>
      <c r="Q102" s="110"/>
      <c r="R102" s="110"/>
      <c r="S102" s="110"/>
      <c r="T102" s="110"/>
      <c r="U102" s="87"/>
      <c r="V102" s="110"/>
      <c r="W102" s="110"/>
    </row>
    <row r="103" ht="32.9" customHeight="true" spans="1:23">
      <c r="A103" s="14" t="s">
        <v>395</v>
      </c>
      <c r="B103" s="109" t="s">
        <v>424</v>
      </c>
      <c r="C103" s="14" t="s">
        <v>394</v>
      </c>
      <c r="D103" s="14" t="s">
        <v>65</v>
      </c>
      <c r="E103" s="14" t="s">
        <v>92</v>
      </c>
      <c r="F103" s="14" t="s">
        <v>93</v>
      </c>
      <c r="G103" s="14" t="s">
        <v>397</v>
      </c>
      <c r="H103" s="14" t="s">
        <v>398</v>
      </c>
      <c r="I103" s="110">
        <v>180000</v>
      </c>
      <c r="J103" s="110">
        <v>180000</v>
      </c>
      <c r="K103" s="110">
        <v>180000</v>
      </c>
      <c r="L103" s="110"/>
      <c r="M103" s="110"/>
      <c r="N103" s="110"/>
      <c r="O103" s="110"/>
      <c r="P103" s="110"/>
      <c r="Q103" s="110"/>
      <c r="R103" s="110"/>
      <c r="S103" s="110"/>
      <c r="T103" s="110"/>
      <c r="U103" s="87"/>
      <c r="V103" s="110"/>
      <c r="W103" s="110"/>
    </row>
    <row r="104" ht="32.9" customHeight="true" spans="1:23">
      <c r="A104" s="14" t="s">
        <v>395</v>
      </c>
      <c r="B104" s="109" t="s">
        <v>424</v>
      </c>
      <c r="C104" s="14" t="s">
        <v>394</v>
      </c>
      <c r="D104" s="14" t="s">
        <v>65</v>
      </c>
      <c r="E104" s="14" t="s">
        <v>92</v>
      </c>
      <c r="F104" s="14" t="s">
        <v>93</v>
      </c>
      <c r="G104" s="14" t="s">
        <v>235</v>
      </c>
      <c r="H104" s="14" t="s">
        <v>236</v>
      </c>
      <c r="I104" s="110">
        <v>37000</v>
      </c>
      <c r="J104" s="110">
        <v>37000</v>
      </c>
      <c r="K104" s="110">
        <v>37000</v>
      </c>
      <c r="L104" s="110"/>
      <c r="M104" s="110"/>
      <c r="N104" s="110"/>
      <c r="O104" s="110"/>
      <c r="P104" s="110"/>
      <c r="Q104" s="110"/>
      <c r="R104" s="110"/>
      <c r="S104" s="110"/>
      <c r="T104" s="110"/>
      <c r="U104" s="87"/>
      <c r="V104" s="110"/>
      <c r="W104" s="110"/>
    </row>
    <row r="105" ht="32.9" customHeight="true" spans="1:23">
      <c r="A105" s="14"/>
      <c r="B105" s="14"/>
      <c r="C105" s="14" t="s">
        <v>425</v>
      </c>
      <c r="D105" s="14"/>
      <c r="E105" s="14"/>
      <c r="F105" s="14"/>
      <c r="G105" s="14"/>
      <c r="H105" s="14"/>
      <c r="I105" s="110">
        <v>260000</v>
      </c>
      <c r="J105" s="110">
        <v>260000</v>
      </c>
      <c r="K105" s="110">
        <v>260000</v>
      </c>
      <c r="L105" s="110"/>
      <c r="M105" s="110"/>
      <c r="N105" s="110"/>
      <c r="O105" s="110"/>
      <c r="P105" s="110"/>
      <c r="Q105" s="110"/>
      <c r="R105" s="110"/>
      <c r="S105" s="110"/>
      <c r="T105" s="110"/>
      <c r="U105" s="87"/>
      <c r="V105" s="110"/>
      <c r="W105" s="110"/>
    </row>
    <row r="106" ht="32.9" customHeight="true" spans="1:23">
      <c r="A106" s="14" t="s">
        <v>395</v>
      </c>
      <c r="B106" s="109" t="s">
        <v>426</v>
      </c>
      <c r="C106" s="14" t="s">
        <v>425</v>
      </c>
      <c r="D106" s="14" t="s">
        <v>65</v>
      </c>
      <c r="E106" s="14" t="s">
        <v>96</v>
      </c>
      <c r="F106" s="14" t="s">
        <v>97</v>
      </c>
      <c r="G106" s="14" t="s">
        <v>248</v>
      </c>
      <c r="H106" s="14" t="s">
        <v>249</v>
      </c>
      <c r="I106" s="110">
        <v>50000</v>
      </c>
      <c r="J106" s="110">
        <v>50000</v>
      </c>
      <c r="K106" s="110">
        <v>50000</v>
      </c>
      <c r="L106" s="110"/>
      <c r="M106" s="110"/>
      <c r="N106" s="110"/>
      <c r="O106" s="110"/>
      <c r="P106" s="110"/>
      <c r="Q106" s="110"/>
      <c r="R106" s="110"/>
      <c r="S106" s="110"/>
      <c r="T106" s="110"/>
      <c r="U106" s="87"/>
      <c r="V106" s="110"/>
      <c r="W106" s="110"/>
    </row>
    <row r="107" ht="32.9" customHeight="true" spans="1:23">
      <c r="A107" s="14" t="s">
        <v>395</v>
      </c>
      <c r="B107" s="109" t="s">
        <v>426</v>
      </c>
      <c r="C107" s="14" t="s">
        <v>425</v>
      </c>
      <c r="D107" s="14" t="s">
        <v>65</v>
      </c>
      <c r="E107" s="14" t="s">
        <v>96</v>
      </c>
      <c r="F107" s="14" t="s">
        <v>97</v>
      </c>
      <c r="G107" s="14" t="s">
        <v>252</v>
      </c>
      <c r="H107" s="14" t="s">
        <v>253</v>
      </c>
      <c r="I107" s="110">
        <v>60000</v>
      </c>
      <c r="J107" s="110">
        <v>60000</v>
      </c>
      <c r="K107" s="110">
        <v>60000</v>
      </c>
      <c r="L107" s="110"/>
      <c r="M107" s="110"/>
      <c r="N107" s="110"/>
      <c r="O107" s="110"/>
      <c r="P107" s="110"/>
      <c r="Q107" s="110"/>
      <c r="R107" s="110"/>
      <c r="S107" s="110"/>
      <c r="T107" s="110"/>
      <c r="U107" s="87"/>
      <c r="V107" s="110"/>
      <c r="W107" s="110"/>
    </row>
    <row r="108" ht="32.9" customHeight="true" spans="1:23">
      <c r="A108" s="14" t="s">
        <v>395</v>
      </c>
      <c r="B108" s="109" t="s">
        <v>426</v>
      </c>
      <c r="C108" s="14" t="s">
        <v>425</v>
      </c>
      <c r="D108" s="14" t="s">
        <v>65</v>
      </c>
      <c r="E108" s="14" t="s">
        <v>96</v>
      </c>
      <c r="F108" s="14" t="s">
        <v>97</v>
      </c>
      <c r="G108" s="14" t="s">
        <v>225</v>
      </c>
      <c r="H108" s="14" t="s">
        <v>226</v>
      </c>
      <c r="I108" s="110">
        <v>100000</v>
      </c>
      <c r="J108" s="110">
        <v>100000</v>
      </c>
      <c r="K108" s="110">
        <v>100000</v>
      </c>
      <c r="L108" s="110"/>
      <c r="M108" s="110"/>
      <c r="N108" s="110"/>
      <c r="O108" s="110"/>
      <c r="P108" s="110"/>
      <c r="Q108" s="110"/>
      <c r="R108" s="110"/>
      <c r="S108" s="110"/>
      <c r="T108" s="110"/>
      <c r="U108" s="87"/>
      <c r="V108" s="110"/>
      <c r="W108" s="110"/>
    </row>
    <row r="109" ht="32.9" customHeight="true" spans="1:23">
      <c r="A109" s="14" t="s">
        <v>395</v>
      </c>
      <c r="B109" s="109" t="s">
        <v>426</v>
      </c>
      <c r="C109" s="14" t="s">
        <v>425</v>
      </c>
      <c r="D109" s="14" t="s">
        <v>65</v>
      </c>
      <c r="E109" s="14" t="s">
        <v>96</v>
      </c>
      <c r="F109" s="14" t="s">
        <v>97</v>
      </c>
      <c r="G109" s="14" t="s">
        <v>227</v>
      </c>
      <c r="H109" s="14" t="s">
        <v>228</v>
      </c>
      <c r="I109" s="110">
        <v>24000</v>
      </c>
      <c r="J109" s="110">
        <v>24000</v>
      </c>
      <c r="K109" s="110">
        <v>24000</v>
      </c>
      <c r="L109" s="110"/>
      <c r="M109" s="110"/>
      <c r="N109" s="110"/>
      <c r="O109" s="110"/>
      <c r="P109" s="110"/>
      <c r="Q109" s="110"/>
      <c r="R109" s="110"/>
      <c r="S109" s="110"/>
      <c r="T109" s="110"/>
      <c r="U109" s="87"/>
      <c r="V109" s="110"/>
      <c r="W109" s="110"/>
    </row>
    <row r="110" ht="32.9" customHeight="true" spans="1:23">
      <c r="A110" s="14" t="s">
        <v>395</v>
      </c>
      <c r="B110" s="109" t="s">
        <v>426</v>
      </c>
      <c r="C110" s="14" t="s">
        <v>425</v>
      </c>
      <c r="D110" s="14" t="s">
        <v>65</v>
      </c>
      <c r="E110" s="14" t="s">
        <v>96</v>
      </c>
      <c r="F110" s="14" t="s">
        <v>97</v>
      </c>
      <c r="G110" s="14" t="s">
        <v>235</v>
      </c>
      <c r="H110" s="14" t="s">
        <v>236</v>
      </c>
      <c r="I110" s="110">
        <v>26000</v>
      </c>
      <c r="J110" s="110">
        <v>26000</v>
      </c>
      <c r="K110" s="110">
        <v>26000</v>
      </c>
      <c r="L110" s="110"/>
      <c r="M110" s="110"/>
      <c r="N110" s="110"/>
      <c r="O110" s="110"/>
      <c r="P110" s="110"/>
      <c r="Q110" s="110"/>
      <c r="R110" s="110"/>
      <c r="S110" s="110"/>
      <c r="T110" s="110"/>
      <c r="U110" s="87"/>
      <c r="V110" s="110"/>
      <c r="W110" s="110"/>
    </row>
    <row r="111" ht="32.9" customHeight="true" spans="1:23">
      <c r="A111" s="14"/>
      <c r="B111" s="14"/>
      <c r="C111" s="14" t="s">
        <v>401</v>
      </c>
      <c r="D111" s="14"/>
      <c r="E111" s="14"/>
      <c r="F111" s="14"/>
      <c r="G111" s="14"/>
      <c r="H111" s="14"/>
      <c r="I111" s="110">
        <v>144000</v>
      </c>
      <c r="J111" s="110">
        <v>144000</v>
      </c>
      <c r="K111" s="110">
        <v>144000</v>
      </c>
      <c r="L111" s="110"/>
      <c r="M111" s="110"/>
      <c r="N111" s="110"/>
      <c r="O111" s="110"/>
      <c r="P111" s="110"/>
      <c r="Q111" s="110"/>
      <c r="R111" s="110"/>
      <c r="S111" s="110"/>
      <c r="T111" s="110"/>
      <c r="U111" s="87"/>
      <c r="V111" s="110"/>
      <c r="W111" s="110"/>
    </row>
    <row r="112" ht="32.9" customHeight="true" spans="1:23">
      <c r="A112" s="14" t="s">
        <v>402</v>
      </c>
      <c r="B112" s="109" t="s">
        <v>427</v>
      </c>
      <c r="C112" s="14" t="s">
        <v>401</v>
      </c>
      <c r="D112" s="14" t="s">
        <v>67</v>
      </c>
      <c r="E112" s="14" t="s">
        <v>92</v>
      </c>
      <c r="F112" s="14" t="s">
        <v>93</v>
      </c>
      <c r="G112" s="14" t="s">
        <v>404</v>
      </c>
      <c r="H112" s="14" t="s">
        <v>405</v>
      </c>
      <c r="I112" s="110">
        <v>144000</v>
      </c>
      <c r="J112" s="110">
        <v>144000</v>
      </c>
      <c r="K112" s="110">
        <v>144000</v>
      </c>
      <c r="L112" s="110"/>
      <c r="M112" s="110"/>
      <c r="N112" s="110"/>
      <c r="O112" s="110"/>
      <c r="P112" s="110"/>
      <c r="Q112" s="110"/>
      <c r="R112" s="110"/>
      <c r="S112" s="110"/>
      <c r="T112" s="110"/>
      <c r="U112" s="87"/>
      <c r="V112" s="110"/>
      <c r="W112" s="110"/>
    </row>
    <row r="113" ht="32.9" customHeight="true" spans="1:23">
      <c r="A113" s="14"/>
      <c r="B113" s="14"/>
      <c r="C113" s="14" t="s">
        <v>394</v>
      </c>
      <c r="D113" s="14"/>
      <c r="E113" s="14"/>
      <c r="F113" s="14"/>
      <c r="G113" s="14"/>
      <c r="H113" s="14"/>
      <c r="I113" s="110">
        <v>604850</v>
      </c>
      <c r="J113" s="110">
        <v>604850</v>
      </c>
      <c r="K113" s="110">
        <v>604850</v>
      </c>
      <c r="L113" s="110"/>
      <c r="M113" s="110"/>
      <c r="N113" s="110"/>
      <c r="O113" s="110"/>
      <c r="P113" s="110"/>
      <c r="Q113" s="110"/>
      <c r="R113" s="110"/>
      <c r="S113" s="110"/>
      <c r="T113" s="110"/>
      <c r="U113" s="87"/>
      <c r="V113" s="110"/>
      <c r="W113" s="110"/>
    </row>
    <row r="114" ht="32.9" customHeight="true" spans="1:23">
      <c r="A114" s="14" t="s">
        <v>395</v>
      </c>
      <c r="B114" s="109" t="s">
        <v>428</v>
      </c>
      <c r="C114" s="14" t="s">
        <v>394</v>
      </c>
      <c r="D114" s="14" t="s">
        <v>67</v>
      </c>
      <c r="E114" s="14" t="s">
        <v>92</v>
      </c>
      <c r="F114" s="14" t="s">
        <v>93</v>
      </c>
      <c r="G114" s="14" t="s">
        <v>252</v>
      </c>
      <c r="H114" s="14" t="s">
        <v>253</v>
      </c>
      <c r="I114" s="110">
        <v>48000</v>
      </c>
      <c r="J114" s="110">
        <v>48000</v>
      </c>
      <c r="K114" s="110">
        <v>48000</v>
      </c>
      <c r="L114" s="110"/>
      <c r="M114" s="110"/>
      <c r="N114" s="110"/>
      <c r="O114" s="110"/>
      <c r="P114" s="110"/>
      <c r="Q114" s="110"/>
      <c r="R114" s="110"/>
      <c r="S114" s="110"/>
      <c r="T114" s="110"/>
      <c r="U114" s="87"/>
      <c r="V114" s="110"/>
      <c r="W114" s="110"/>
    </row>
    <row r="115" ht="32.9" customHeight="true" spans="1:23">
      <c r="A115" s="14" t="s">
        <v>395</v>
      </c>
      <c r="B115" s="109" t="s">
        <v>428</v>
      </c>
      <c r="C115" s="14" t="s">
        <v>394</v>
      </c>
      <c r="D115" s="14" t="s">
        <v>67</v>
      </c>
      <c r="E115" s="14" t="s">
        <v>92</v>
      </c>
      <c r="F115" s="14" t="s">
        <v>93</v>
      </c>
      <c r="G115" s="14" t="s">
        <v>225</v>
      </c>
      <c r="H115" s="14" t="s">
        <v>226</v>
      </c>
      <c r="I115" s="110">
        <v>326730</v>
      </c>
      <c r="J115" s="110">
        <v>326730</v>
      </c>
      <c r="K115" s="110">
        <v>326730</v>
      </c>
      <c r="L115" s="110"/>
      <c r="M115" s="110"/>
      <c r="N115" s="110"/>
      <c r="O115" s="110"/>
      <c r="P115" s="110"/>
      <c r="Q115" s="110"/>
      <c r="R115" s="110"/>
      <c r="S115" s="110"/>
      <c r="T115" s="110"/>
      <c r="U115" s="87"/>
      <c r="V115" s="110"/>
      <c r="W115" s="110"/>
    </row>
    <row r="116" ht="32.9" customHeight="true" spans="1:23">
      <c r="A116" s="14" t="s">
        <v>395</v>
      </c>
      <c r="B116" s="109" t="s">
        <v>428</v>
      </c>
      <c r="C116" s="14" t="s">
        <v>394</v>
      </c>
      <c r="D116" s="14" t="s">
        <v>67</v>
      </c>
      <c r="E116" s="14" t="s">
        <v>92</v>
      </c>
      <c r="F116" s="14" t="s">
        <v>93</v>
      </c>
      <c r="G116" s="14" t="s">
        <v>227</v>
      </c>
      <c r="H116" s="14" t="s">
        <v>228</v>
      </c>
      <c r="I116" s="110">
        <v>147900</v>
      </c>
      <c r="J116" s="110">
        <v>147900</v>
      </c>
      <c r="K116" s="110">
        <v>147900</v>
      </c>
      <c r="L116" s="110"/>
      <c r="M116" s="110"/>
      <c r="N116" s="110"/>
      <c r="O116" s="110"/>
      <c r="P116" s="110"/>
      <c r="Q116" s="110"/>
      <c r="R116" s="110"/>
      <c r="S116" s="110"/>
      <c r="T116" s="110"/>
      <c r="U116" s="87"/>
      <c r="V116" s="110"/>
      <c r="W116" s="110"/>
    </row>
    <row r="117" ht="32.9" customHeight="true" spans="1:23">
      <c r="A117" s="14" t="s">
        <v>395</v>
      </c>
      <c r="B117" s="109" t="s">
        <v>428</v>
      </c>
      <c r="C117" s="14" t="s">
        <v>394</v>
      </c>
      <c r="D117" s="14" t="s">
        <v>67</v>
      </c>
      <c r="E117" s="14" t="s">
        <v>92</v>
      </c>
      <c r="F117" s="14" t="s">
        <v>93</v>
      </c>
      <c r="G117" s="14" t="s">
        <v>231</v>
      </c>
      <c r="H117" s="14" t="s">
        <v>232</v>
      </c>
      <c r="I117" s="110">
        <v>16200</v>
      </c>
      <c r="J117" s="110">
        <v>16200</v>
      </c>
      <c r="K117" s="110">
        <v>16200</v>
      </c>
      <c r="L117" s="110"/>
      <c r="M117" s="110"/>
      <c r="N117" s="110"/>
      <c r="O117" s="110"/>
      <c r="P117" s="110"/>
      <c r="Q117" s="110"/>
      <c r="R117" s="110"/>
      <c r="S117" s="110"/>
      <c r="T117" s="110"/>
      <c r="U117" s="87"/>
      <c r="V117" s="110"/>
      <c r="W117" s="110"/>
    </row>
    <row r="118" ht="32.9" customHeight="true" spans="1:23">
      <c r="A118" s="14" t="s">
        <v>395</v>
      </c>
      <c r="B118" s="109" t="s">
        <v>428</v>
      </c>
      <c r="C118" s="14" t="s">
        <v>394</v>
      </c>
      <c r="D118" s="14" t="s">
        <v>67</v>
      </c>
      <c r="E118" s="14" t="s">
        <v>92</v>
      </c>
      <c r="F118" s="14" t="s">
        <v>93</v>
      </c>
      <c r="G118" s="14" t="s">
        <v>235</v>
      </c>
      <c r="H118" s="14" t="s">
        <v>236</v>
      </c>
      <c r="I118" s="110">
        <v>59770</v>
      </c>
      <c r="J118" s="110">
        <v>59770</v>
      </c>
      <c r="K118" s="110">
        <v>59770</v>
      </c>
      <c r="L118" s="110"/>
      <c r="M118" s="110"/>
      <c r="N118" s="110"/>
      <c r="O118" s="110"/>
      <c r="P118" s="110"/>
      <c r="Q118" s="110"/>
      <c r="R118" s="110"/>
      <c r="S118" s="110"/>
      <c r="T118" s="110"/>
      <c r="U118" s="87"/>
      <c r="V118" s="110"/>
      <c r="W118" s="110"/>
    </row>
    <row r="119" ht="32.9" customHeight="true" spans="1:23">
      <c r="A119" s="14" t="s">
        <v>395</v>
      </c>
      <c r="B119" s="109" t="s">
        <v>428</v>
      </c>
      <c r="C119" s="14" t="s">
        <v>394</v>
      </c>
      <c r="D119" s="14" t="s">
        <v>67</v>
      </c>
      <c r="E119" s="14" t="s">
        <v>92</v>
      </c>
      <c r="F119" s="14" t="s">
        <v>93</v>
      </c>
      <c r="G119" s="14" t="s">
        <v>399</v>
      </c>
      <c r="H119" s="14" t="s">
        <v>400</v>
      </c>
      <c r="I119" s="110">
        <v>6250</v>
      </c>
      <c r="J119" s="110">
        <v>6250</v>
      </c>
      <c r="K119" s="110">
        <v>6250</v>
      </c>
      <c r="L119" s="110"/>
      <c r="M119" s="110"/>
      <c r="N119" s="110"/>
      <c r="O119" s="110"/>
      <c r="P119" s="110"/>
      <c r="Q119" s="110"/>
      <c r="R119" s="110"/>
      <c r="S119" s="110"/>
      <c r="T119" s="110"/>
      <c r="U119" s="87"/>
      <c r="V119" s="110"/>
      <c r="W119" s="110"/>
    </row>
    <row r="120" ht="32.9" customHeight="true" spans="1:23">
      <c r="A120" s="14"/>
      <c r="B120" s="14"/>
      <c r="C120" s="14" t="s">
        <v>401</v>
      </c>
      <c r="D120" s="14"/>
      <c r="E120" s="14"/>
      <c r="F120" s="14"/>
      <c r="G120" s="14"/>
      <c r="H120" s="14"/>
      <c r="I120" s="110">
        <v>237600</v>
      </c>
      <c r="J120" s="110">
        <v>237600</v>
      </c>
      <c r="K120" s="110">
        <v>237600</v>
      </c>
      <c r="L120" s="110"/>
      <c r="M120" s="110"/>
      <c r="N120" s="110"/>
      <c r="O120" s="110"/>
      <c r="P120" s="110"/>
      <c r="Q120" s="110"/>
      <c r="R120" s="110"/>
      <c r="S120" s="110"/>
      <c r="T120" s="110"/>
      <c r="U120" s="87"/>
      <c r="V120" s="110"/>
      <c r="W120" s="110"/>
    </row>
    <row r="121" ht="32.9" customHeight="true" spans="1:23">
      <c r="A121" s="14" t="s">
        <v>402</v>
      </c>
      <c r="B121" s="109" t="s">
        <v>429</v>
      </c>
      <c r="C121" s="14" t="s">
        <v>401</v>
      </c>
      <c r="D121" s="14" t="s">
        <v>69</v>
      </c>
      <c r="E121" s="14" t="s">
        <v>92</v>
      </c>
      <c r="F121" s="14" t="s">
        <v>93</v>
      </c>
      <c r="G121" s="14" t="s">
        <v>404</v>
      </c>
      <c r="H121" s="14" t="s">
        <v>405</v>
      </c>
      <c r="I121" s="110">
        <v>237600</v>
      </c>
      <c r="J121" s="110">
        <v>237600</v>
      </c>
      <c r="K121" s="110">
        <v>237600</v>
      </c>
      <c r="L121" s="110"/>
      <c r="M121" s="110"/>
      <c r="N121" s="110"/>
      <c r="O121" s="110"/>
      <c r="P121" s="110"/>
      <c r="Q121" s="110"/>
      <c r="R121" s="110"/>
      <c r="S121" s="110"/>
      <c r="T121" s="110"/>
      <c r="U121" s="87"/>
      <c r="V121" s="110"/>
      <c r="W121" s="110"/>
    </row>
    <row r="122" ht="32.9" customHeight="true" spans="1:23">
      <c r="A122" s="14"/>
      <c r="B122" s="14"/>
      <c r="C122" s="14" t="s">
        <v>394</v>
      </c>
      <c r="D122" s="14"/>
      <c r="E122" s="14"/>
      <c r="F122" s="14"/>
      <c r="G122" s="14"/>
      <c r="H122" s="14"/>
      <c r="I122" s="110">
        <v>526500</v>
      </c>
      <c r="J122" s="110">
        <v>526500</v>
      </c>
      <c r="K122" s="110">
        <v>526500</v>
      </c>
      <c r="L122" s="110"/>
      <c r="M122" s="110"/>
      <c r="N122" s="110"/>
      <c r="O122" s="110"/>
      <c r="P122" s="110"/>
      <c r="Q122" s="110"/>
      <c r="R122" s="110"/>
      <c r="S122" s="110"/>
      <c r="T122" s="110"/>
      <c r="U122" s="87"/>
      <c r="V122" s="110"/>
      <c r="W122" s="110"/>
    </row>
    <row r="123" ht="32.9" customHeight="true" spans="1:23">
      <c r="A123" s="14" t="s">
        <v>395</v>
      </c>
      <c r="B123" s="109" t="s">
        <v>430</v>
      </c>
      <c r="C123" s="14" t="s">
        <v>394</v>
      </c>
      <c r="D123" s="14" t="s">
        <v>69</v>
      </c>
      <c r="E123" s="14" t="s">
        <v>92</v>
      </c>
      <c r="F123" s="14" t="s">
        <v>93</v>
      </c>
      <c r="G123" s="14" t="s">
        <v>252</v>
      </c>
      <c r="H123" s="14" t="s">
        <v>253</v>
      </c>
      <c r="I123" s="110">
        <v>100700</v>
      </c>
      <c r="J123" s="110">
        <v>100700</v>
      </c>
      <c r="K123" s="110">
        <v>100700</v>
      </c>
      <c r="L123" s="110"/>
      <c r="M123" s="110"/>
      <c r="N123" s="110"/>
      <c r="O123" s="110"/>
      <c r="P123" s="110"/>
      <c r="Q123" s="110"/>
      <c r="R123" s="110"/>
      <c r="S123" s="110"/>
      <c r="T123" s="110"/>
      <c r="U123" s="87"/>
      <c r="V123" s="110"/>
      <c r="W123" s="110"/>
    </row>
    <row r="124" ht="32.9" customHeight="true" spans="1:23">
      <c r="A124" s="14" t="s">
        <v>395</v>
      </c>
      <c r="B124" s="109" t="s">
        <v>430</v>
      </c>
      <c r="C124" s="14" t="s">
        <v>394</v>
      </c>
      <c r="D124" s="14" t="s">
        <v>69</v>
      </c>
      <c r="E124" s="14" t="s">
        <v>92</v>
      </c>
      <c r="F124" s="14" t="s">
        <v>93</v>
      </c>
      <c r="G124" s="14" t="s">
        <v>225</v>
      </c>
      <c r="H124" s="14" t="s">
        <v>226</v>
      </c>
      <c r="I124" s="110">
        <v>309300</v>
      </c>
      <c r="J124" s="110">
        <v>309300</v>
      </c>
      <c r="K124" s="110">
        <v>309300</v>
      </c>
      <c r="L124" s="110"/>
      <c r="M124" s="110"/>
      <c r="N124" s="110"/>
      <c r="O124" s="110"/>
      <c r="P124" s="110"/>
      <c r="Q124" s="110"/>
      <c r="R124" s="110"/>
      <c r="S124" s="110"/>
      <c r="T124" s="110"/>
      <c r="U124" s="87"/>
      <c r="V124" s="110"/>
      <c r="W124" s="110"/>
    </row>
    <row r="125" ht="32.9" customHeight="true" spans="1:23">
      <c r="A125" s="14" t="s">
        <v>395</v>
      </c>
      <c r="B125" s="109" t="s">
        <v>430</v>
      </c>
      <c r="C125" s="14" t="s">
        <v>394</v>
      </c>
      <c r="D125" s="14" t="s">
        <v>69</v>
      </c>
      <c r="E125" s="14" t="s">
        <v>92</v>
      </c>
      <c r="F125" s="14" t="s">
        <v>93</v>
      </c>
      <c r="G125" s="14" t="s">
        <v>227</v>
      </c>
      <c r="H125" s="14" t="s">
        <v>228</v>
      </c>
      <c r="I125" s="110">
        <v>66500</v>
      </c>
      <c r="J125" s="110">
        <v>66500</v>
      </c>
      <c r="K125" s="110">
        <v>66500</v>
      </c>
      <c r="L125" s="110"/>
      <c r="M125" s="110"/>
      <c r="N125" s="110"/>
      <c r="O125" s="110"/>
      <c r="P125" s="110"/>
      <c r="Q125" s="110"/>
      <c r="R125" s="110"/>
      <c r="S125" s="110"/>
      <c r="T125" s="110"/>
      <c r="U125" s="87"/>
      <c r="V125" s="110"/>
      <c r="W125" s="110"/>
    </row>
    <row r="126" ht="32.9" customHeight="true" spans="1:23">
      <c r="A126" s="14" t="s">
        <v>395</v>
      </c>
      <c r="B126" s="109" t="s">
        <v>430</v>
      </c>
      <c r="C126" s="14" t="s">
        <v>394</v>
      </c>
      <c r="D126" s="14" t="s">
        <v>69</v>
      </c>
      <c r="E126" s="14" t="s">
        <v>92</v>
      </c>
      <c r="F126" s="14" t="s">
        <v>93</v>
      </c>
      <c r="G126" s="14" t="s">
        <v>235</v>
      </c>
      <c r="H126" s="14" t="s">
        <v>236</v>
      </c>
      <c r="I126" s="110">
        <v>50000</v>
      </c>
      <c r="J126" s="110">
        <v>50000</v>
      </c>
      <c r="K126" s="110">
        <v>50000</v>
      </c>
      <c r="L126" s="110"/>
      <c r="M126" s="110"/>
      <c r="N126" s="110"/>
      <c r="O126" s="110"/>
      <c r="P126" s="110"/>
      <c r="Q126" s="110"/>
      <c r="R126" s="110"/>
      <c r="S126" s="110"/>
      <c r="T126" s="110"/>
      <c r="U126" s="87"/>
      <c r="V126" s="110"/>
      <c r="W126" s="110"/>
    </row>
    <row r="127" ht="32.9" customHeight="true" spans="1:23">
      <c r="A127" s="14"/>
      <c r="B127" s="14"/>
      <c r="C127" s="14" t="s">
        <v>401</v>
      </c>
      <c r="D127" s="14"/>
      <c r="E127" s="14"/>
      <c r="F127" s="14"/>
      <c r="G127" s="14"/>
      <c r="H127" s="14"/>
      <c r="I127" s="110">
        <v>129600</v>
      </c>
      <c r="J127" s="110">
        <v>129600</v>
      </c>
      <c r="K127" s="110">
        <v>129600</v>
      </c>
      <c r="L127" s="110"/>
      <c r="M127" s="110"/>
      <c r="N127" s="110"/>
      <c r="O127" s="110"/>
      <c r="P127" s="110"/>
      <c r="Q127" s="110"/>
      <c r="R127" s="110"/>
      <c r="S127" s="110"/>
      <c r="T127" s="110"/>
      <c r="U127" s="87"/>
      <c r="V127" s="110"/>
      <c r="W127" s="110"/>
    </row>
    <row r="128" ht="32.9" customHeight="true" spans="1:23">
      <c r="A128" s="14" t="s">
        <v>402</v>
      </c>
      <c r="B128" s="109" t="s">
        <v>431</v>
      </c>
      <c r="C128" s="14" t="s">
        <v>401</v>
      </c>
      <c r="D128" s="14" t="s">
        <v>71</v>
      </c>
      <c r="E128" s="14" t="s">
        <v>92</v>
      </c>
      <c r="F128" s="14" t="s">
        <v>93</v>
      </c>
      <c r="G128" s="14" t="s">
        <v>404</v>
      </c>
      <c r="H128" s="14" t="s">
        <v>405</v>
      </c>
      <c r="I128" s="110">
        <v>129600</v>
      </c>
      <c r="J128" s="110">
        <v>129600</v>
      </c>
      <c r="K128" s="110">
        <v>129600</v>
      </c>
      <c r="L128" s="110"/>
      <c r="M128" s="110"/>
      <c r="N128" s="110"/>
      <c r="O128" s="110"/>
      <c r="P128" s="110"/>
      <c r="Q128" s="110"/>
      <c r="R128" s="110"/>
      <c r="S128" s="110"/>
      <c r="T128" s="110"/>
      <c r="U128" s="87"/>
      <c r="V128" s="110"/>
      <c r="W128" s="110"/>
    </row>
    <row r="129" ht="32.9" customHeight="true" spans="1:23">
      <c r="A129" s="14"/>
      <c r="B129" s="14"/>
      <c r="C129" s="14" t="s">
        <v>394</v>
      </c>
      <c r="D129" s="14"/>
      <c r="E129" s="14"/>
      <c r="F129" s="14"/>
      <c r="G129" s="14"/>
      <c r="H129" s="14"/>
      <c r="I129" s="110">
        <v>920404</v>
      </c>
      <c r="J129" s="110">
        <v>670400</v>
      </c>
      <c r="K129" s="110">
        <v>670400</v>
      </c>
      <c r="L129" s="110"/>
      <c r="M129" s="110"/>
      <c r="N129" s="110"/>
      <c r="O129" s="110"/>
      <c r="P129" s="110"/>
      <c r="Q129" s="110"/>
      <c r="R129" s="110">
        <v>250004</v>
      </c>
      <c r="S129" s="110"/>
      <c r="T129" s="110"/>
      <c r="U129" s="87"/>
      <c r="V129" s="110"/>
      <c r="W129" s="110">
        <v>250004</v>
      </c>
    </row>
    <row r="130" ht="32.9" customHeight="true" spans="1:23">
      <c r="A130" s="14" t="s">
        <v>395</v>
      </c>
      <c r="B130" s="109" t="s">
        <v>432</v>
      </c>
      <c r="C130" s="14" t="s">
        <v>394</v>
      </c>
      <c r="D130" s="14" t="s">
        <v>71</v>
      </c>
      <c r="E130" s="14" t="s">
        <v>92</v>
      </c>
      <c r="F130" s="14" t="s">
        <v>93</v>
      </c>
      <c r="G130" s="14" t="s">
        <v>248</v>
      </c>
      <c r="H130" s="14" t="s">
        <v>249</v>
      </c>
      <c r="I130" s="110">
        <v>2000</v>
      </c>
      <c r="J130" s="110">
        <v>2000</v>
      </c>
      <c r="K130" s="110">
        <v>2000</v>
      </c>
      <c r="L130" s="110"/>
      <c r="M130" s="110"/>
      <c r="N130" s="110"/>
      <c r="O130" s="110"/>
      <c r="P130" s="110"/>
      <c r="Q130" s="110"/>
      <c r="R130" s="110"/>
      <c r="S130" s="110"/>
      <c r="T130" s="110"/>
      <c r="U130" s="87"/>
      <c r="V130" s="110"/>
      <c r="W130" s="110"/>
    </row>
    <row r="131" ht="32.9" customHeight="true" spans="1:23">
      <c r="A131" s="14" t="s">
        <v>395</v>
      </c>
      <c r="B131" s="109" t="s">
        <v>432</v>
      </c>
      <c r="C131" s="14" t="s">
        <v>394</v>
      </c>
      <c r="D131" s="14" t="s">
        <v>71</v>
      </c>
      <c r="E131" s="14" t="s">
        <v>92</v>
      </c>
      <c r="F131" s="14" t="s">
        <v>93</v>
      </c>
      <c r="G131" s="14" t="s">
        <v>252</v>
      </c>
      <c r="H131" s="14" t="s">
        <v>253</v>
      </c>
      <c r="I131" s="110">
        <v>50000</v>
      </c>
      <c r="J131" s="110">
        <v>50000</v>
      </c>
      <c r="K131" s="110">
        <v>50000</v>
      </c>
      <c r="L131" s="110"/>
      <c r="M131" s="110"/>
      <c r="N131" s="110"/>
      <c r="O131" s="110"/>
      <c r="P131" s="110"/>
      <c r="Q131" s="110"/>
      <c r="R131" s="110"/>
      <c r="S131" s="110"/>
      <c r="T131" s="110"/>
      <c r="U131" s="87"/>
      <c r="V131" s="110"/>
      <c r="W131" s="110"/>
    </row>
    <row r="132" ht="32.9" customHeight="true" spans="1:23">
      <c r="A132" s="14" t="s">
        <v>395</v>
      </c>
      <c r="B132" s="109" t="s">
        <v>432</v>
      </c>
      <c r="C132" s="14" t="s">
        <v>394</v>
      </c>
      <c r="D132" s="14" t="s">
        <v>71</v>
      </c>
      <c r="E132" s="14" t="s">
        <v>92</v>
      </c>
      <c r="F132" s="14" t="s">
        <v>93</v>
      </c>
      <c r="G132" s="14" t="s">
        <v>225</v>
      </c>
      <c r="H132" s="14" t="s">
        <v>226</v>
      </c>
      <c r="I132" s="110">
        <v>316104</v>
      </c>
      <c r="J132" s="110">
        <v>316104</v>
      </c>
      <c r="K132" s="110">
        <v>316104</v>
      </c>
      <c r="L132" s="110"/>
      <c r="M132" s="110"/>
      <c r="N132" s="110"/>
      <c r="O132" s="110"/>
      <c r="P132" s="110"/>
      <c r="Q132" s="110"/>
      <c r="R132" s="110"/>
      <c r="S132" s="110"/>
      <c r="T132" s="110"/>
      <c r="U132" s="87"/>
      <c r="V132" s="110"/>
      <c r="W132" s="110"/>
    </row>
    <row r="133" ht="32.9" customHeight="true" spans="1:23">
      <c r="A133" s="14" t="s">
        <v>395</v>
      </c>
      <c r="B133" s="109" t="s">
        <v>432</v>
      </c>
      <c r="C133" s="14" t="s">
        <v>394</v>
      </c>
      <c r="D133" s="14" t="s">
        <v>71</v>
      </c>
      <c r="E133" s="14" t="s">
        <v>92</v>
      </c>
      <c r="F133" s="14" t="s">
        <v>93</v>
      </c>
      <c r="G133" s="14" t="s">
        <v>227</v>
      </c>
      <c r="H133" s="14" t="s">
        <v>228</v>
      </c>
      <c r="I133" s="110">
        <v>40000</v>
      </c>
      <c r="J133" s="110">
        <v>40000</v>
      </c>
      <c r="K133" s="110">
        <v>40000</v>
      </c>
      <c r="L133" s="110"/>
      <c r="M133" s="110"/>
      <c r="N133" s="110"/>
      <c r="O133" s="110"/>
      <c r="P133" s="110"/>
      <c r="Q133" s="110"/>
      <c r="R133" s="110"/>
      <c r="S133" s="110"/>
      <c r="T133" s="110"/>
      <c r="U133" s="87"/>
      <c r="V133" s="110"/>
      <c r="W133" s="110"/>
    </row>
    <row r="134" ht="32.9" customHeight="true" spans="1:23">
      <c r="A134" s="14" t="s">
        <v>395</v>
      </c>
      <c r="B134" s="109" t="s">
        <v>432</v>
      </c>
      <c r="C134" s="14" t="s">
        <v>394</v>
      </c>
      <c r="D134" s="14" t="s">
        <v>71</v>
      </c>
      <c r="E134" s="14" t="s">
        <v>92</v>
      </c>
      <c r="F134" s="14" t="s">
        <v>93</v>
      </c>
      <c r="G134" s="14" t="s">
        <v>231</v>
      </c>
      <c r="H134" s="14" t="s">
        <v>232</v>
      </c>
      <c r="I134" s="110">
        <v>135296</v>
      </c>
      <c r="J134" s="110">
        <v>135296</v>
      </c>
      <c r="K134" s="110">
        <v>135296</v>
      </c>
      <c r="L134" s="110"/>
      <c r="M134" s="110"/>
      <c r="N134" s="110"/>
      <c r="O134" s="110"/>
      <c r="P134" s="110"/>
      <c r="Q134" s="110"/>
      <c r="R134" s="110"/>
      <c r="S134" s="110"/>
      <c r="T134" s="110"/>
      <c r="U134" s="87"/>
      <c r="V134" s="110"/>
      <c r="W134" s="110"/>
    </row>
    <row r="135" ht="32.9" customHeight="true" spans="1:23">
      <c r="A135" s="14" t="s">
        <v>395</v>
      </c>
      <c r="B135" s="109" t="s">
        <v>432</v>
      </c>
      <c r="C135" s="14" t="s">
        <v>394</v>
      </c>
      <c r="D135" s="14" t="s">
        <v>71</v>
      </c>
      <c r="E135" s="14" t="s">
        <v>92</v>
      </c>
      <c r="F135" s="14" t="s">
        <v>93</v>
      </c>
      <c r="G135" s="14" t="s">
        <v>254</v>
      </c>
      <c r="H135" s="14" t="s">
        <v>255</v>
      </c>
      <c r="I135" s="110">
        <v>100404</v>
      </c>
      <c r="J135" s="110">
        <v>50400</v>
      </c>
      <c r="K135" s="110">
        <v>50400</v>
      </c>
      <c r="L135" s="110"/>
      <c r="M135" s="110"/>
      <c r="N135" s="110"/>
      <c r="O135" s="110"/>
      <c r="P135" s="110"/>
      <c r="Q135" s="110"/>
      <c r="R135" s="110">
        <v>50004</v>
      </c>
      <c r="S135" s="110"/>
      <c r="T135" s="110"/>
      <c r="U135" s="87"/>
      <c r="V135" s="110"/>
      <c r="W135" s="110">
        <v>50004</v>
      </c>
    </row>
    <row r="136" ht="32.9" customHeight="true" spans="1:23">
      <c r="A136" s="14" t="s">
        <v>395</v>
      </c>
      <c r="B136" s="109" t="s">
        <v>432</v>
      </c>
      <c r="C136" s="14" t="s">
        <v>394</v>
      </c>
      <c r="D136" s="14" t="s">
        <v>71</v>
      </c>
      <c r="E136" s="14" t="s">
        <v>92</v>
      </c>
      <c r="F136" s="14" t="s">
        <v>93</v>
      </c>
      <c r="G136" s="14" t="s">
        <v>397</v>
      </c>
      <c r="H136" s="14" t="s">
        <v>398</v>
      </c>
      <c r="I136" s="110">
        <v>200000</v>
      </c>
      <c r="J136" s="110"/>
      <c r="K136" s="110"/>
      <c r="L136" s="110"/>
      <c r="M136" s="110"/>
      <c r="N136" s="110"/>
      <c r="O136" s="110"/>
      <c r="P136" s="110"/>
      <c r="Q136" s="110"/>
      <c r="R136" s="110">
        <v>200000</v>
      </c>
      <c r="S136" s="110"/>
      <c r="T136" s="110"/>
      <c r="U136" s="87"/>
      <c r="V136" s="110"/>
      <c r="W136" s="110">
        <v>200000</v>
      </c>
    </row>
    <row r="137" ht="32.9" customHeight="true" spans="1:23">
      <c r="A137" s="14" t="s">
        <v>395</v>
      </c>
      <c r="B137" s="109" t="s">
        <v>432</v>
      </c>
      <c r="C137" s="14" t="s">
        <v>394</v>
      </c>
      <c r="D137" s="14" t="s">
        <v>71</v>
      </c>
      <c r="E137" s="14" t="s">
        <v>92</v>
      </c>
      <c r="F137" s="14" t="s">
        <v>93</v>
      </c>
      <c r="G137" s="14" t="s">
        <v>235</v>
      </c>
      <c r="H137" s="14" t="s">
        <v>236</v>
      </c>
      <c r="I137" s="110">
        <v>50000</v>
      </c>
      <c r="J137" s="110">
        <v>50000</v>
      </c>
      <c r="K137" s="110">
        <v>50000</v>
      </c>
      <c r="L137" s="110"/>
      <c r="M137" s="110"/>
      <c r="N137" s="110"/>
      <c r="O137" s="110"/>
      <c r="P137" s="110"/>
      <c r="Q137" s="110"/>
      <c r="R137" s="110"/>
      <c r="S137" s="110"/>
      <c r="T137" s="110"/>
      <c r="U137" s="87"/>
      <c r="V137" s="110"/>
      <c r="W137" s="110"/>
    </row>
    <row r="138" ht="32.9" customHeight="true" spans="1:23">
      <c r="A138" s="14" t="s">
        <v>395</v>
      </c>
      <c r="B138" s="109" t="s">
        <v>432</v>
      </c>
      <c r="C138" s="14" t="s">
        <v>394</v>
      </c>
      <c r="D138" s="14" t="s">
        <v>71</v>
      </c>
      <c r="E138" s="14" t="s">
        <v>92</v>
      </c>
      <c r="F138" s="14" t="s">
        <v>93</v>
      </c>
      <c r="G138" s="14" t="s">
        <v>399</v>
      </c>
      <c r="H138" s="14" t="s">
        <v>400</v>
      </c>
      <c r="I138" s="110">
        <v>22600</v>
      </c>
      <c r="J138" s="110">
        <v>22600</v>
      </c>
      <c r="K138" s="110">
        <v>22600</v>
      </c>
      <c r="L138" s="110"/>
      <c r="M138" s="110"/>
      <c r="N138" s="110"/>
      <c r="O138" s="110"/>
      <c r="P138" s="110"/>
      <c r="Q138" s="110"/>
      <c r="R138" s="110"/>
      <c r="S138" s="110"/>
      <c r="T138" s="110"/>
      <c r="U138" s="87"/>
      <c r="V138" s="110"/>
      <c r="W138" s="110"/>
    </row>
    <row r="139" ht="32.9" customHeight="true" spans="1:23">
      <c r="A139" s="14" t="s">
        <v>395</v>
      </c>
      <c r="B139" s="109" t="s">
        <v>432</v>
      </c>
      <c r="C139" s="14" t="s">
        <v>394</v>
      </c>
      <c r="D139" s="14" t="s">
        <v>71</v>
      </c>
      <c r="E139" s="14" t="s">
        <v>92</v>
      </c>
      <c r="F139" s="14" t="s">
        <v>93</v>
      </c>
      <c r="G139" s="14" t="s">
        <v>407</v>
      </c>
      <c r="H139" s="14" t="s">
        <v>408</v>
      </c>
      <c r="I139" s="110">
        <v>4000</v>
      </c>
      <c r="J139" s="110">
        <v>4000</v>
      </c>
      <c r="K139" s="110">
        <v>4000</v>
      </c>
      <c r="L139" s="110"/>
      <c r="M139" s="110"/>
      <c r="N139" s="110"/>
      <c r="O139" s="110"/>
      <c r="P139" s="110"/>
      <c r="Q139" s="110"/>
      <c r="R139" s="110"/>
      <c r="S139" s="110"/>
      <c r="T139" s="110"/>
      <c r="U139" s="87"/>
      <c r="V139" s="110"/>
      <c r="W139" s="110"/>
    </row>
    <row r="140" ht="18.75" customHeight="true" spans="1:23">
      <c r="A140" s="29" t="s">
        <v>129</v>
      </c>
      <c r="B140" s="30"/>
      <c r="C140" s="30"/>
      <c r="D140" s="30"/>
      <c r="E140" s="30"/>
      <c r="F140" s="30"/>
      <c r="G140" s="30"/>
      <c r="H140" s="33"/>
      <c r="I140" s="110">
        <v>17864404</v>
      </c>
      <c r="J140" s="110">
        <v>14315200</v>
      </c>
      <c r="K140" s="110">
        <v>14315200</v>
      </c>
      <c r="L140" s="110"/>
      <c r="M140" s="110"/>
      <c r="N140" s="110"/>
      <c r="O140" s="110"/>
      <c r="P140" s="110"/>
      <c r="Q140" s="110"/>
      <c r="R140" s="110">
        <v>3549204</v>
      </c>
      <c r="S140" s="110"/>
      <c r="T140" s="110"/>
      <c r="U140" s="87"/>
      <c r="V140" s="110"/>
      <c r="W140" s="110">
        <v>3549204</v>
      </c>
    </row>
  </sheetData>
  <mergeCells count="28">
    <mergeCell ref="A2:W2"/>
    <mergeCell ref="A3:I3"/>
    <mergeCell ref="J4:M4"/>
    <mergeCell ref="N4:P4"/>
    <mergeCell ref="R4:W4"/>
    <mergeCell ref="J5:K5"/>
    <mergeCell ref="A140:H140"/>
    <mergeCell ref="A4:A6"/>
    <mergeCell ref="B4:B6"/>
    <mergeCell ref="C4:C6"/>
    <mergeCell ref="D4:D6"/>
    <mergeCell ref="E4:E6"/>
    <mergeCell ref="F4:F6"/>
    <mergeCell ref="G4:G6"/>
    <mergeCell ref="H4:H6"/>
    <mergeCell ref="I4:I6"/>
    <mergeCell ref="L5:L6"/>
    <mergeCell ref="M5:M6"/>
    <mergeCell ref="N5:N6"/>
    <mergeCell ref="O5:O6"/>
    <mergeCell ref="P5:P6"/>
    <mergeCell ref="Q4:Q6"/>
    <mergeCell ref="R5:R6"/>
    <mergeCell ref="S5:S6"/>
    <mergeCell ref="T5:T6"/>
    <mergeCell ref="U5:U6"/>
    <mergeCell ref="V5:V6"/>
    <mergeCell ref="W5:W6"/>
  </mergeCells>
  <pageMargins left="0.75" right="0.75" top="1" bottom="1" header="0.511805555555556" footer="0.511805555555556"/>
  <pageSetup paperSize="9" scale="34" fitToHeight="0"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false"/>
    <pageSetUpPr fitToPage="true"/>
  </sheetPr>
  <dimension ref="A1:J171"/>
  <sheetViews>
    <sheetView showZeros="0" zoomScale="90" zoomScaleNormal="90" topLeftCell="C1" workbookViewId="0">
      <selection activeCell="C9" sqref="$A8:$XFD14"/>
    </sheetView>
  </sheetViews>
  <sheetFormatPr defaultColWidth="9.14" defaultRowHeight="12" customHeight="true"/>
  <cols>
    <col min="1" max="1" width="34.2733333333333" customWidth="true"/>
    <col min="2" max="2" width="80.26" customWidth="true"/>
    <col min="3" max="3" width="17.1733333333333" customWidth="true"/>
    <col min="4" max="4" width="21.0266666666667" customWidth="true"/>
    <col min="5" max="5" width="23.5733333333333" customWidth="true"/>
    <col min="6" max="6" width="11.2733333333333" customWidth="true"/>
    <col min="7" max="7" width="10.3133333333333" customWidth="true"/>
    <col min="8" max="8" width="9.31333333333333" customWidth="true"/>
    <col min="9" max="9" width="13.4266666666667" customWidth="true"/>
    <col min="10" max="10" width="69.1266666666667" customWidth="true"/>
  </cols>
  <sheetData>
    <row r="1" customHeight="true" spans="10:10">
      <c r="J1" s="54" t="s">
        <v>433</v>
      </c>
    </row>
    <row r="2" ht="28.5" customHeight="true" spans="1:10">
      <c r="A2" s="44" t="s">
        <v>434</v>
      </c>
      <c r="B2" s="27"/>
      <c r="C2" s="27"/>
      <c r="D2" s="27"/>
      <c r="E2" s="27"/>
      <c r="F2" s="50"/>
      <c r="G2" s="27"/>
      <c r="H2" s="50"/>
      <c r="I2" s="50"/>
      <c r="J2" s="27"/>
    </row>
    <row r="3" ht="15" customHeight="true" spans="1:1">
      <c r="A3" s="3" t="str">
        <f>"单位名称："&amp;"大理白族自治州审计局（汇总）"</f>
        <v>单位名称：大理白族自治州审计局（汇总）</v>
      </c>
    </row>
    <row r="4" ht="14.25" customHeight="true" spans="1:10">
      <c r="A4" s="45" t="s">
        <v>435</v>
      </c>
      <c r="B4" s="45" t="s">
        <v>436</v>
      </c>
      <c r="C4" s="45" t="s">
        <v>437</v>
      </c>
      <c r="D4" s="45" t="s">
        <v>438</v>
      </c>
      <c r="E4" s="45" t="s">
        <v>439</v>
      </c>
      <c r="F4" s="51" t="s">
        <v>440</v>
      </c>
      <c r="G4" s="45" t="s">
        <v>441</v>
      </c>
      <c r="H4" s="51" t="s">
        <v>442</v>
      </c>
      <c r="I4" s="51" t="s">
        <v>443</v>
      </c>
      <c r="J4" s="45" t="s">
        <v>444</v>
      </c>
    </row>
    <row r="5" ht="14.25" customHeight="true" spans="1:10">
      <c r="A5" s="45">
        <v>1</v>
      </c>
      <c r="B5" s="45">
        <v>2</v>
      </c>
      <c r="C5" s="45">
        <v>3</v>
      </c>
      <c r="D5" s="45">
        <v>4</v>
      </c>
      <c r="E5" s="45">
        <v>5</v>
      </c>
      <c r="F5" s="51">
        <v>6</v>
      </c>
      <c r="G5" s="45">
        <v>7</v>
      </c>
      <c r="H5" s="51">
        <v>8</v>
      </c>
      <c r="I5" s="51">
        <v>9</v>
      </c>
      <c r="J5" s="45">
        <v>10</v>
      </c>
    </row>
    <row r="6" ht="15" customHeight="true" spans="1:10">
      <c r="A6" s="46" t="s">
        <v>46</v>
      </c>
      <c r="B6" s="47"/>
      <c r="C6" s="47"/>
      <c r="D6" s="47"/>
      <c r="E6" s="52"/>
      <c r="F6" s="53"/>
      <c r="G6" s="52"/>
      <c r="H6" s="53"/>
      <c r="I6" s="53"/>
      <c r="J6" s="52"/>
    </row>
    <row r="7" ht="33.75" customHeight="true" spans="1:10">
      <c r="A7" s="107" t="s">
        <v>46</v>
      </c>
      <c r="B7" s="48"/>
      <c r="C7" s="48"/>
      <c r="D7" s="48"/>
      <c r="E7" s="46"/>
      <c r="F7" s="48"/>
      <c r="G7" s="46"/>
      <c r="H7" s="48"/>
      <c r="I7" s="48"/>
      <c r="J7" s="46"/>
    </row>
    <row r="8" ht="63" customHeight="true" spans="1:10">
      <c r="A8" s="108" t="s">
        <v>394</v>
      </c>
      <c r="B8" s="48" t="s">
        <v>445</v>
      </c>
      <c r="C8" s="48" t="s">
        <v>446</v>
      </c>
      <c r="D8" s="48" t="s">
        <v>447</v>
      </c>
      <c r="E8" s="46" t="s">
        <v>448</v>
      </c>
      <c r="F8" s="48" t="s">
        <v>449</v>
      </c>
      <c r="G8" s="46" t="s">
        <v>450</v>
      </c>
      <c r="H8" s="48" t="s">
        <v>451</v>
      </c>
      <c r="I8" s="48" t="s">
        <v>452</v>
      </c>
      <c r="J8" s="46" t="s">
        <v>453</v>
      </c>
    </row>
    <row r="9" ht="56" customHeight="true" spans="1:10">
      <c r="A9" s="108" t="s">
        <v>394</v>
      </c>
      <c r="B9" s="48" t="s">
        <v>454</v>
      </c>
      <c r="C9" s="48" t="s">
        <v>446</v>
      </c>
      <c r="D9" s="48" t="s">
        <v>447</v>
      </c>
      <c r="E9" s="46" t="s">
        <v>455</v>
      </c>
      <c r="F9" s="48" t="s">
        <v>449</v>
      </c>
      <c r="G9" s="46" t="s">
        <v>450</v>
      </c>
      <c r="H9" s="48" t="s">
        <v>456</v>
      </c>
      <c r="I9" s="48" t="s">
        <v>452</v>
      </c>
      <c r="J9" s="46" t="s">
        <v>457</v>
      </c>
    </row>
    <row r="10" ht="45" customHeight="true" spans="1:10">
      <c r="A10" s="108" t="s">
        <v>394</v>
      </c>
      <c r="B10" s="48" t="s">
        <v>454</v>
      </c>
      <c r="C10" s="48" t="s">
        <v>446</v>
      </c>
      <c r="D10" s="48" t="s">
        <v>447</v>
      </c>
      <c r="E10" s="46" t="s">
        <v>458</v>
      </c>
      <c r="F10" s="48" t="s">
        <v>449</v>
      </c>
      <c r="G10" s="46" t="s">
        <v>459</v>
      </c>
      <c r="H10" s="48" t="s">
        <v>460</v>
      </c>
      <c r="I10" s="48" t="s">
        <v>452</v>
      </c>
      <c r="J10" s="46" t="s">
        <v>461</v>
      </c>
    </row>
    <row r="11" ht="45" customHeight="true" spans="1:10">
      <c r="A11" s="108" t="s">
        <v>394</v>
      </c>
      <c r="B11" s="48" t="s">
        <v>454</v>
      </c>
      <c r="C11" s="48" t="s">
        <v>446</v>
      </c>
      <c r="D11" s="48" t="s">
        <v>447</v>
      </c>
      <c r="E11" s="46" t="s">
        <v>462</v>
      </c>
      <c r="F11" s="48" t="s">
        <v>449</v>
      </c>
      <c r="G11" s="46" t="s">
        <v>463</v>
      </c>
      <c r="H11" s="48" t="s">
        <v>451</v>
      </c>
      <c r="I11" s="48" t="s">
        <v>452</v>
      </c>
      <c r="J11" s="46" t="s">
        <v>464</v>
      </c>
    </row>
    <row r="12" ht="45" customHeight="true" spans="1:10">
      <c r="A12" s="108" t="s">
        <v>394</v>
      </c>
      <c r="B12" s="48" t="s">
        <v>454</v>
      </c>
      <c r="C12" s="48" t="s">
        <v>465</v>
      </c>
      <c r="D12" s="48" t="s">
        <v>466</v>
      </c>
      <c r="E12" s="46" t="s">
        <v>467</v>
      </c>
      <c r="F12" s="48" t="s">
        <v>449</v>
      </c>
      <c r="G12" s="46" t="s">
        <v>146</v>
      </c>
      <c r="H12" s="48" t="s">
        <v>456</v>
      </c>
      <c r="I12" s="48" t="s">
        <v>452</v>
      </c>
      <c r="J12" s="46" t="s">
        <v>468</v>
      </c>
    </row>
    <row r="13" ht="45" customHeight="true" spans="1:10">
      <c r="A13" s="108" t="s">
        <v>394</v>
      </c>
      <c r="B13" s="48" t="s">
        <v>454</v>
      </c>
      <c r="C13" s="48" t="s">
        <v>465</v>
      </c>
      <c r="D13" s="48" t="s">
        <v>469</v>
      </c>
      <c r="E13" s="46" t="s">
        <v>470</v>
      </c>
      <c r="F13" s="48" t="s">
        <v>449</v>
      </c>
      <c r="G13" s="46" t="s">
        <v>471</v>
      </c>
      <c r="H13" s="48" t="s">
        <v>472</v>
      </c>
      <c r="I13" s="48" t="s">
        <v>452</v>
      </c>
      <c r="J13" s="46" t="s">
        <v>473</v>
      </c>
    </row>
    <row r="14" ht="54" customHeight="true" spans="1:10">
      <c r="A14" s="108" t="s">
        <v>394</v>
      </c>
      <c r="B14" s="48" t="s">
        <v>454</v>
      </c>
      <c r="C14" s="48" t="s">
        <v>474</v>
      </c>
      <c r="D14" s="48" t="s">
        <v>475</v>
      </c>
      <c r="E14" s="46" t="s">
        <v>476</v>
      </c>
      <c r="F14" s="48" t="s">
        <v>449</v>
      </c>
      <c r="G14" s="46" t="s">
        <v>150</v>
      </c>
      <c r="H14" s="48" t="s">
        <v>451</v>
      </c>
      <c r="I14" s="48" t="s">
        <v>452</v>
      </c>
      <c r="J14" s="46" t="s">
        <v>477</v>
      </c>
    </row>
    <row r="15" ht="33.75" customHeight="true" spans="1:10">
      <c r="A15" s="46" t="s">
        <v>49</v>
      </c>
      <c r="B15" s="14"/>
      <c r="C15" s="14"/>
      <c r="D15" s="14"/>
      <c r="E15" s="14"/>
      <c r="F15" s="14"/>
      <c r="G15" s="14"/>
      <c r="H15" s="14"/>
      <c r="I15" s="14"/>
      <c r="J15" s="14"/>
    </row>
    <row r="16" ht="33.75" customHeight="true" spans="1:10">
      <c r="A16" s="107" t="s">
        <v>401</v>
      </c>
      <c r="B16" s="48" t="s">
        <v>478</v>
      </c>
      <c r="C16" s="48" t="s">
        <v>446</v>
      </c>
      <c r="D16" s="48" t="s">
        <v>447</v>
      </c>
      <c r="E16" s="46" t="s">
        <v>479</v>
      </c>
      <c r="F16" s="48" t="s">
        <v>480</v>
      </c>
      <c r="G16" s="46" t="s">
        <v>148</v>
      </c>
      <c r="H16" s="48" t="s">
        <v>481</v>
      </c>
      <c r="I16" s="48" t="s">
        <v>452</v>
      </c>
      <c r="J16" s="46" t="s">
        <v>482</v>
      </c>
    </row>
    <row r="17" ht="33.75" customHeight="true" spans="1:10">
      <c r="A17" s="107" t="s">
        <v>401</v>
      </c>
      <c r="B17" s="48" t="s">
        <v>478</v>
      </c>
      <c r="C17" s="48" t="s">
        <v>446</v>
      </c>
      <c r="D17" s="48" t="s">
        <v>483</v>
      </c>
      <c r="E17" s="46" t="s">
        <v>484</v>
      </c>
      <c r="F17" s="48" t="s">
        <v>485</v>
      </c>
      <c r="G17" s="46" t="s">
        <v>486</v>
      </c>
      <c r="H17" s="48" t="s">
        <v>472</v>
      </c>
      <c r="I17" s="48" t="s">
        <v>452</v>
      </c>
      <c r="J17" s="46" t="s">
        <v>487</v>
      </c>
    </row>
    <row r="18" ht="33.75" customHeight="true" spans="1:10">
      <c r="A18" s="107" t="s">
        <v>401</v>
      </c>
      <c r="B18" s="48" t="s">
        <v>478</v>
      </c>
      <c r="C18" s="48" t="s">
        <v>465</v>
      </c>
      <c r="D18" s="48" t="s">
        <v>488</v>
      </c>
      <c r="E18" s="46" t="s">
        <v>489</v>
      </c>
      <c r="F18" s="48" t="s">
        <v>480</v>
      </c>
      <c r="G18" s="46" t="s">
        <v>490</v>
      </c>
      <c r="H18" s="48"/>
      <c r="I18" s="48" t="s">
        <v>491</v>
      </c>
      <c r="J18" s="46" t="s">
        <v>492</v>
      </c>
    </row>
    <row r="19" ht="33.75" customHeight="true" spans="1:10">
      <c r="A19" s="107" t="s">
        <v>401</v>
      </c>
      <c r="B19" s="48" t="s">
        <v>478</v>
      </c>
      <c r="C19" s="48" t="s">
        <v>474</v>
      </c>
      <c r="D19" s="48" t="s">
        <v>475</v>
      </c>
      <c r="E19" s="46" t="s">
        <v>493</v>
      </c>
      <c r="F19" s="48" t="s">
        <v>449</v>
      </c>
      <c r="G19" s="46" t="s">
        <v>471</v>
      </c>
      <c r="H19" s="48" t="s">
        <v>472</v>
      </c>
      <c r="I19" s="48" t="s">
        <v>452</v>
      </c>
      <c r="J19" s="46" t="s">
        <v>494</v>
      </c>
    </row>
    <row r="20" ht="51" customHeight="true" spans="1:10">
      <c r="A20" s="107" t="s">
        <v>394</v>
      </c>
      <c r="B20" s="48" t="s">
        <v>495</v>
      </c>
      <c r="C20" s="48" t="s">
        <v>446</v>
      </c>
      <c r="D20" s="48" t="s">
        <v>447</v>
      </c>
      <c r="E20" s="46" t="s">
        <v>455</v>
      </c>
      <c r="F20" s="48" t="s">
        <v>449</v>
      </c>
      <c r="G20" s="46" t="s">
        <v>496</v>
      </c>
      <c r="H20" s="48" t="s">
        <v>456</v>
      </c>
      <c r="I20" s="48" t="s">
        <v>452</v>
      </c>
      <c r="J20" s="46" t="s">
        <v>457</v>
      </c>
    </row>
    <row r="21" ht="51" customHeight="true" spans="1:10">
      <c r="A21" s="107" t="s">
        <v>394</v>
      </c>
      <c r="B21" s="48" t="s">
        <v>495</v>
      </c>
      <c r="C21" s="48" t="s">
        <v>446</v>
      </c>
      <c r="D21" s="48" t="s">
        <v>447</v>
      </c>
      <c r="E21" s="46" t="s">
        <v>448</v>
      </c>
      <c r="F21" s="48" t="s">
        <v>449</v>
      </c>
      <c r="G21" s="46" t="s">
        <v>496</v>
      </c>
      <c r="H21" s="48" t="s">
        <v>451</v>
      </c>
      <c r="I21" s="48" t="s">
        <v>452</v>
      </c>
      <c r="J21" s="46" t="s">
        <v>453</v>
      </c>
    </row>
    <row r="22" ht="33.75" customHeight="true" spans="1:10">
      <c r="A22" s="107" t="s">
        <v>394</v>
      </c>
      <c r="B22" s="48" t="s">
        <v>495</v>
      </c>
      <c r="C22" s="48" t="s">
        <v>446</v>
      </c>
      <c r="D22" s="48" t="s">
        <v>447</v>
      </c>
      <c r="E22" s="46" t="s">
        <v>458</v>
      </c>
      <c r="F22" s="48" t="s">
        <v>449</v>
      </c>
      <c r="G22" s="46" t="s">
        <v>497</v>
      </c>
      <c r="H22" s="48" t="s">
        <v>460</v>
      </c>
      <c r="I22" s="48" t="s">
        <v>452</v>
      </c>
      <c r="J22" s="46" t="s">
        <v>461</v>
      </c>
    </row>
    <row r="23" ht="33.75" customHeight="true" spans="1:10">
      <c r="A23" s="107" t="s">
        <v>394</v>
      </c>
      <c r="B23" s="48" t="s">
        <v>495</v>
      </c>
      <c r="C23" s="48" t="s">
        <v>446</v>
      </c>
      <c r="D23" s="48" t="s">
        <v>447</v>
      </c>
      <c r="E23" s="46" t="s">
        <v>462</v>
      </c>
      <c r="F23" s="48" t="s">
        <v>449</v>
      </c>
      <c r="G23" s="46" t="s">
        <v>150</v>
      </c>
      <c r="H23" s="48" t="s">
        <v>451</v>
      </c>
      <c r="I23" s="48" t="s">
        <v>452</v>
      </c>
      <c r="J23" s="46" t="s">
        <v>464</v>
      </c>
    </row>
    <row r="24" ht="42" customHeight="true" spans="1:10">
      <c r="A24" s="107" t="s">
        <v>394</v>
      </c>
      <c r="B24" s="48" t="s">
        <v>495</v>
      </c>
      <c r="C24" s="48" t="s">
        <v>465</v>
      </c>
      <c r="D24" s="48" t="s">
        <v>498</v>
      </c>
      <c r="E24" s="46" t="s">
        <v>499</v>
      </c>
      <c r="F24" s="48" t="s">
        <v>449</v>
      </c>
      <c r="G24" s="46" t="s">
        <v>500</v>
      </c>
      <c r="H24" s="48" t="s">
        <v>501</v>
      </c>
      <c r="I24" s="48" t="s">
        <v>452</v>
      </c>
      <c r="J24" s="46" t="s">
        <v>502</v>
      </c>
    </row>
    <row r="25" ht="33.75" customHeight="true" spans="1:10">
      <c r="A25" s="107" t="s">
        <v>394</v>
      </c>
      <c r="B25" s="48" t="s">
        <v>495</v>
      </c>
      <c r="C25" s="48" t="s">
        <v>465</v>
      </c>
      <c r="D25" s="48" t="s">
        <v>469</v>
      </c>
      <c r="E25" s="46" t="s">
        <v>470</v>
      </c>
      <c r="F25" s="48" t="s">
        <v>449</v>
      </c>
      <c r="G25" s="46" t="s">
        <v>471</v>
      </c>
      <c r="H25" s="48" t="s">
        <v>472</v>
      </c>
      <c r="I25" s="48" t="s">
        <v>452</v>
      </c>
      <c r="J25" s="46" t="s">
        <v>473</v>
      </c>
    </row>
    <row r="26" ht="44" customHeight="true" spans="1:10">
      <c r="A26" s="107" t="s">
        <v>394</v>
      </c>
      <c r="B26" s="48" t="s">
        <v>495</v>
      </c>
      <c r="C26" s="48" t="s">
        <v>474</v>
      </c>
      <c r="D26" s="48" t="s">
        <v>475</v>
      </c>
      <c r="E26" s="46" t="s">
        <v>476</v>
      </c>
      <c r="F26" s="48" t="s">
        <v>449</v>
      </c>
      <c r="G26" s="46" t="s">
        <v>503</v>
      </c>
      <c r="H26" s="48" t="s">
        <v>451</v>
      </c>
      <c r="I26" s="48" t="s">
        <v>452</v>
      </c>
      <c r="J26" s="46" t="s">
        <v>477</v>
      </c>
    </row>
    <row r="27" ht="33.75" customHeight="true" spans="1:10">
      <c r="A27" s="46" t="s">
        <v>51</v>
      </c>
      <c r="B27" s="14"/>
      <c r="C27" s="14"/>
      <c r="D27" s="14"/>
      <c r="E27" s="14"/>
      <c r="F27" s="14"/>
      <c r="G27" s="14"/>
      <c r="H27" s="14"/>
      <c r="I27" s="14"/>
      <c r="J27" s="14"/>
    </row>
    <row r="28" ht="33.75" customHeight="true" spans="1:10">
      <c r="A28" s="107" t="s">
        <v>401</v>
      </c>
      <c r="B28" s="48" t="s">
        <v>504</v>
      </c>
      <c r="C28" s="48" t="s">
        <v>446</v>
      </c>
      <c r="D28" s="48" t="s">
        <v>447</v>
      </c>
      <c r="E28" s="46" t="s">
        <v>479</v>
      </c>
      <c r="F28" s="48" t="s">
        <v>480</v>
      </c>
      <c r="G28" s="46" t="s">
        <v>505</v>
      </c>
      <c r="H28" s="48" t="s">
        <v>481</v>
      </c>
      <c r="I28" s="48" t="s">
        <v>452</v>
      </c>
      <c r="J28" s="46" t="s">
        <v>482</v>
      </c>
    </row>
    <row r="29" ht="33.75" customHeight="true" spans="1:10">
      <c r="A29" s="107" t="s">
        <v>401</v>
      </c>
      <c r="B29" s="48" t="s">
        <v>504</v>
      </c>
      <c r="C29" s="48" t="s">
        <v>446</v>
      </c>
      <c r="D29" s="48" t="s">
        <v>483</v>
      </c>
      <c r="E29" s="46" t="s">
        <v>484</v>
      </c>
      <c r="F29" s="48" t="s">
        <v>485</v>
      </c>
      <c r="G29" s="46" t="s">
        <v>486</v>
      </c>
      <c r="H29" s="48" t="s">
        <v>472</v>
      </c>
      <c r="I29" s="48" t="s">
        <v>452</v>
      </c>
      <c r="J29" s="46" t="s">
        <v>487</v>
      </c>
    </row>
    <row r="30" ht="33.75" customHeight="true" spans="1:10">
      <c r="A30" s="107" t="s">
        <v>401</v>
      </c>
      <c r="B30" s="48" t="s">
        <v>504</v>
      </c>
      <c r="C30" s="48" t="s">
        <v>465</v>
      </c>
      <c r="D30" s="48" t="s">
        <v>488</v>
      </c>
      <c r="E30" s="46" t="s">
        <v>489</v>
      </c>
      <c r="F30" s="48" t="s">
        <v>480</v>
      </c>
      <c r="G30" s="46" t="s">
        <v>490</v>
      </c>
      <c r="H30" s="48"/>
      <c r="I30" s="48" t="s">
        <v>491</v>
      </c>
      <c r="J30" s="46" t="s">
        <v>492</v>
      </c>
    </row>
    <row r="31" ht="33.75" customHeight="true" spans="1:10">
      <c r="A31" s="107" t="s">
        <v>401</v>
      </c>
      <c r="B31" s="48" t="s">
        <v>504</v>
      </c>
      <c r="C31" s="48" t="s">
        <v>474</v>
      </c>
      <c r="D31" s="48" t="s">
        <v>475</v>
      </c>
      <c r="E31" s="46" t="s">
        <v>493</v>
      </c>
      <c r="F31" s="48" t="s">
        <v>449</v>
      </c>
      <c r="G31" s="46" t="s">
        <v>471</v>
      </c>
      <c r="H31" s="48" t="s">
        <v>472</v>
      </c>
      <c r="I31" s="48" t="s">
        <v>452</v>
      </c>
      <c r="J31" s="46" t="s">
        <v>494</v>
      </c>
    </row>
    <row r="32" ht="51" customHeight="true" spans="1:10">
      <c r="A32" s="107" t="s">
        <v>394</v>
      </c>
      <c r="B32" s="48" t="s">
        <v>506</v>
      </c>
      <c r="C32" s="48" t="s">
        <v>446</v>
      </c>
      <c r="D32" s="48" t="s">
        <v>447</v>
      </c>
      <c r="E32" s="46" t="s">
        <v>455</v>
      </c>
      <c r="F32" s="48" t="s">
        <v>449</v>
      </c>
      <c r="G32" s="46" t="s">
        <v>507</v>
      </c>
      <c r="H32" s="48" t="s">
        <v>456</v>
      </c>
      <c r="I32" s="48" t="s">
        <v>452</v>
      </c>
      <c r="J32" s="46" t="s">
        <v>457</v>
      </c>
    </row>
    <row r="33" ht="33.75" customHeight="true" spans="1:10">
      <c r="A33" s="107" t="s">
        <v>394</v>
      </c>
      <c r="B33" s="48" t="s">
        <v>506</v>
      </c>
      <c r="C33" s="48" t="s">
        <v>446</v>
      </c>
      <c r="D33" s="48" t="s">
        <v>447</v>
      </c>
      <c r="E33" s="46" t="s">
        <v>458</v>
      </c>
      <c r="F33" s="48" t="s">
        <v>449</v>
      </c>
      <c r="G33" s="46" t="s">
        <v>507</v>
      </c>
      <c r="H33" s="48" t="s">
        <v>460</v>
      </c>
      <c r="I33" s="48" t="s">
        <v>452</v>
      </c>
      <c r="J33" s="46" t="s">
        <v>461</v>
      </c>
    </row>
    <row r="34" ht="33.75" customHeight="true" spans="1:10">
      <c r="A34" s="107" t="s">
        <v>394</v>
      </c>
      <c r="B34" s="48" t="s">
        <v>506</v>
      </c>
      <c r="C34" s="48" t="s">
        <v>446</v>
      </c>
      <c r="D34" s="48" t="s">
        <v>447</v>
      </c>
      <c r="E34" s="46" t="s">
        <v>462</v>
      </c>
      <c r="F34" s="48" t="s">
        <v>449</v>
      </c>
      <c r="G34" s="46" t="s">
        <v>507</v>
      </c>
      <c r="H34" s="48" t="s">
        <v>451</v>
      </c>
      <c r="I34" s="48" t="s">
        <v>452</v>
      </c>
      <c r="J34" s="46" t="s">
        <v>464</v>
      </c>
    </row>
    <row r="35" ht="46" customHeight="true" spans="1:10">
      <c r="A35" s="107" t="s">
        <v>394</v>
      </c>
      <c r="B35" s="48" t="s">
        <v>506</v>
      </c>
      <c r="C35" s="48" t="s">
        <v>446</v>
      </c>
      <c r="D35" s="48" t="s">
        <v>447</v>
      </c>
      <c r="E35" s="46" t="s">
        <v>448</v>
      </c>
      <c r="F35" s="48" t="s">
        <v>449</v>
      </c>
      <c r="G35" s="46" t="s">
        <v>507</v>
      </c>
      <c r="H35" s="48" t="s">
        <v>451</v>
      </c>
      <c r="I35" s="48" t="s">
        <v>452</v>
      </c>
      <c r="J35" s="46" t="s">
        <v>453</v>
      </c>
    </row>
    <row r="36" ht="33.75" customHeight="true" spans="1:10">
      <c r="A36" s="107" t="s">
        <v>394</v>
      </c>
      <c r="B36" s="48" t="s">
        <v>506</v>
      </c>
      <c r="C36" s="48" t="s">
        <v>465</v>
      </c>
      <c r="D36" s="48" t="s">
        <v>466</v>
      </c>
      <c r="E36" s="46" t="s">
        <v>467</v>
      </c>
      <c r="F36" s="48" t="s">
        <v>480</v>
      </c>
      <c r="G36" s="46">
        <v>1</v>
      </c>
      <c r="H36" s="48" t="s">
        <v>456</v>
      </c>
      <c r="I36" s="48" t="s">
        <v>452</v>
      </c>
      <c r="J36" s="46" t="s">
        <v>468</v>
      </c>
    </row>
    <row r="37" ht="33.75" customHeight="true" spans="1:10">
      <c r="A37" s="107" t="s">
        <v>394</v>
      </c>
      <c r="B37" s="48" t="s">
        <v>506</v>
      </c>
      <c r="C37" s="48" t="s">
        <v>465</v>
      </c>
      <c r="D37" s="48" t="s">
        <v>469</v>
      </c>
      <c r="E37" s="46" t="s">
        <v>470</v>
      </c>
      <c r="F37" s="48" t="s">
        <v>449</v>
      </c>
      <c r="G37" s="46" t="s">
        <v>471</v>
      </c>
      <c r="H37" s="48" t="s">
        <v>472</v>
      </c>
      <c r="I37" s="48" t="s">
        <v>452</v>
      </c>
      <c r="J37" s="46" t="s">
        <v>473</v>
      </c>
    </row>
    <row r="38" ht="58" customHeight="true" spans="1:10">
      <c r="A38" s="107" t="s">
        <v>394</v>
      </c>
      <c r="B38" s="48" t="s">
        <v>506</v>
      </c>
      <c r="C38" s="48" t="s">
        <v>474</v>
      </c>
      <c r="D38" s="48" t="s">
        <v>475</v>
      </c>
      <c r="E38" s="46" t="s">
        <v>476</v>
      </c>
      <c r="F38" s="48" t="s">
        <v>449</v>
      </c>
      <c r="G38" s="46" t="s">
        <v>507</v>
      </c>
      <c r="H38" s="48" t="s">
        <v>451</v>
      </c>
      <c r="I38" s="48" t="s">
        <v>452</v>
      </c>
      <c r="J38" s="46" t="s">
        <v>477</v>
      </c>
    </row>
    <row r="39" ht="33.75" customHeight="true" spans="1:10">
      <c r="A39" s="46" t="s">
        <v>53</v>
      </c>
      <c r="B39" s="14"/>
      <c r="C39" s="14"/>
      <c r="D39" s="14"/>
      <c r="E39" s="14"/>
      <c r="F39" s="14"/>
      <c r="G39" s="14"/>
      <c r="H39" s="14"/>
      <c r="I39" s="14"/>
      <c r="J39" s="14"/>
    </row>
    <row r="40" ht="48" customHeight="true" spans="1:10">
      <c r="A40" s="107" t="s">
        <v>394</v>
      </c>
      <c r="B40" s="48" t="s">
        <v>508</v>
      </c>
      <c r="C40" s="48" t="s">
        <v>446</v>
      </c>
      <c r="D40" s="48" t="s">
        <v>447</v>
      </c>
      <c r="E40" s="46" t="s">
        <v>448</v>
      </c>
      <c r="F40" s="48" t="s">
        <v>449</v>
      </c>
      <c r="G40" s="46" t="s">
        <v>509</v>
      </c>
      <c r="H40" s="48" t="s">
        <v>451</v>
      </c>
      <c r="I40" s="48" t="s">
        <v>452</v>
      </c>
      <c r="J40" s="46" t="s">
        <v>453</v>
      </c>
    </row>
    <row r="41" ht="48" customHeight="true" spans="1:10">
      <c r="A41" s="107" t="s">
        <v>394</v>
      </c>
      <c r="B41" s="48" t="s">
        <v>508</v>
      </c>
      <c r="C41" s="48" t="s">
        <v>446</v>
      </c>
      <c r="D41" s="48" t="s">
        <v>447</v>
      </c>
      <c r="E41" s="46" t="s">
        <v>455</v>
      </c>
      <c r="F41" s="48" t="s">
        <v>449</v>
      </c>
      <c r="G41" s="46" t="s">
        <v>509</v>
      </c>
      <c r="H41" s="48" t="s">
        <v>456</v>
      </c>
      <c r="I41" s="48" t="s">
        <v>452</v>
      </c>
      <c r="J41" s="46" t="s">
        <v>457</v>
      </c>
    </row>
    <row r="42" ht="33.75" customHeight="true" spans="1:10">
      <c r="A42" s="107" t="s">
        <v>394</v>
      </c>
      <c r="B42" s="48" t="s">
        <v>508</v>
      </c>
      <c r="C42" s="48" t="s">
        <v>446</v>
      </c>
      <c r="D42" s="48" t="s">
        <v>447</v>
      </c>
      <c r="E42" s="46" t="s">
        <v>458</v>
      </c>
      <c r="F42" s="48" t="s">
        <v>449</v>
      </c>
      <c r="G42" s="46" t="s">
        <v>510</v>
      </c>
      <c r="H42" s="48" t="s">
        <v>460</v>
      </c>
      <c r="I42" s="48" t="s">
        <v>452</v>
      </c>
      <c r="J42" s="46" t="s">
        <v>461</v>
      </c>
    </row>
    <row r="43" ht="33.75" customHeight="true" spans="1:10">
      <c r="A43" s="107" t="s">
        <v>394</v>
      </c>
      <c r="B43" s="48" t="s">
        <v>508</v>
      </c>
      <c r="C43" s="48" t="s">
        <v>446</v>
      </c>
      <c r="D43" s="48" t="s">
        <v>447</v>
      </c>
      <c r="E43" s="46" t="s">
        <v>462</v>
      </c>
      <c r="F43" s="48" t="s">
        <v>449</v>
      </c>
      <c r="G43" s="46" t="s">
        <v>149</v>
      </c>
      <c r="H43" s="48" t="s">
        <v>451</v>
      </c>
      <c r="I43" s="48" t="s">
        <v>452</v>
      </c>
      <c r="J43" s="46" t="s">
        <v>464</v>
      </c>
    </row>
    <row r="44" ht="33.75" customHeight="true" spans="1:10">
      <c r="A44" s="107" t="s">
        <v>394</v>
      </c>
      <c r="B44" s="48" t="s">
        <v>508</v>
      </c>
      <c r="C44" s="48" t="s">
        <v>465</v>
      </c>
      <c r="D44" s="48" t="s">
        <v>466</v>
      </c>
      <c r="E44" s="46" t="s">
        <v>467</v>
      </c>
      <c r="F44" s="48" t="s">
        <v>449</v>
      </c>
      <c r="G44" s="46">
        <v>1</v>
      </c>
      <c r="H44" s="48" t="s">
        <v>456</v>
      </c>
      <c r="I44" s="48" t="s">
        <v>452</v>
      </c>
      <c r="J44" s="46" t="s">
        <v>468</v>
      </c>
    </row>
    <row r="45" ht="33.75" customHeight="true" spans="1:10">
      <c r="A45" s="107" t="s">
        <v>394</v>
      </c>
      <c r="B45" s="48" t="s">
        <v>508</v>
      </c>
      <c r="C45" s="48" t="s">
        <v>465</v>
      </c>
      <c r="D45" s="48" t="s">
        <v>469</v>
      </c>
      <c r="E45" s="46" t="s">
        <v>470</v>
      </c>
      <c r="F45" s="48" t="s">
        <v>449</v>
      </c>
      <c r="G45" s="46" t="s">
        <v>471</v>
      </c>
      <c r="H45" s="48" t="s">
        <v>472</v>
      </c>
      <c r="I45" s="48" t="s">
        <v>452</v>
      </c>
      <c r="J45" s="46" t="s">
        <v>511</v>
      </c>
    </row>
    <row r="46" ht="33.75" customHeight="true" spans="1:10">
      <c r="A46" s="107" t="s">
        <v>394</v>
      </c>
      <c r="B46" s="48" t="s">
        <v>508</v>
      </c>
      <c r="C46" s="48" t="s">
        <v>474</v>
      </c>
      <c r="D46" s="48" t="s">
        <v>475</v>
      </c>
      <c r="E46" s="46" t="s">
        <v>512</v>
      </c>
      <c r="F46" s="48" t="s">
        <v>449</v>
      </c>
      <c r="G46" s="46" t="s">
        <v>148</v>
      </c>
      <c r="H46" s="48" t="s">
        <v>451</v>
      </c>
      <c r="I46" s="48" t="s">
        <v>452</v>
      </c>
      <c r="J46" s="46" t="s">
        <v>513</v>
      </c>
    </row>
    <row r="47" ht="60" customHeight="true" spans="1:10">
      <c r="A47" s="107" t="s">
        <v>394</v>
      </c>
      <c r="B47" s="48" t="s">
        <v>508</v>
      </c>
      <c r="C47" s="48" t="s">
        <v>474</v>
      </c>
      <c r="D47" s="48" t="s">
        <v>475</v>
      </c>
      <c r="E47" s="46" t="s">
        <v>476</v>
      </c>
      <c r="F47" s="48" t="s">
        <v>449</v>
      </c>
      <c r="G47" s="46" t="s">
        <v>514</v>
      </c>
      <c r="H47" s="48" t="s">
        <v>451</v>
      </c>
      <c r="I47" s="48" t="s">
        <v>452</v>
      </c>
      <c r="J47" s="46" t="s">
        <v>477</v>
      </c>
    </row>
    <row r="48" ht="33.75" customHeight="true" spans="1:10">
      <c r="A48" s="107" t="s">
        <v>401</v>
      </c>
      <c r="B48" s="48" t="s">
        <v>515</v>
      </c>
      <c r="C48" s="48" t="s">
        <v>446</v>
      </c>
      <c r="D48" s="48" t="s">
        <v>447</v>
      </c>
      <c r="E48" s="46" t="s">
        <v>479</v>
      </c>
      <c r="F48" s="48" t="s">
        <v>449</v>
      </c>
      <c r="G48" s="46" t="s">
        <v>150</v>
      </c>
      <c r="H48" s="48" t="s">
        <v>481</v>
      </c>
      <c r="I48" s="48" t="s">
        <v>452</v>
      </c>
      <c r="J48" s="46" t="s">
        <v>482</v>
      </c>
    </row>
    <row r="49" ht="33.75" customHeight="true" spans="1:10">
      <c r="A49" s="107" t="s">
        <v>401</v>
      </c>
      <c r="B49" s="48" t="s">
        <v>515</v>
      </c>
      <c r="C49" s="48" t="s">
        <v>446</v>
      </c>
      <c r="D49" s="48" t="s">
        <v>483</v>
      </c>
      <c r="E49" s="46" t="s">
        <v>484</v>
      </c>
      <c r="F49" s="48" t="s">
        <v>485</v>
      </c>
      <c r="G49" s="46" t="s">
        <v>486</v>
      </c>
      <c r="H49" s="48" t="s">
        <v>472</v>
      </c>
      <c r="I49" s="48" t="s">
        <v>452</v>
      </c>
      <c r="J49" s="46" t="s">
        <v>487</v>
      </c>
    </row>
    <row r="50" ht="33.75" customHeight="true" spans="1:10">
      <c r="A50" s="107" t="s">
        <v>401</v>
      </c>
      <c r="B50" s="48" t="s">
        <v>515</v>
      </c>
      <c r="C50" s="48" t="s">
        <v>465</v>
      </c>
      <c r="D50" s="48" t="s">
        <v>488</v>
      </c>
      <c r="E50" s="46" t="s">
        <v>489</v>
      </c>
      <c r="F50" s="48" t="s">
        <v>480</v>
      </c>
      <c r="G50" s="46" t="s">
        <v>490</v>
      </c>
      <c r="H50" s="48"/>
      <c r="I50" s="48" t="s">
        <v>491</v>
      </c>
      <c r="J50" s="46" t="s">
        <v>492</v>
      </c>
    </row>
    <row r="51" ht="33.75" customHeight="true" spans="1:10">
      <c r="A51" s="107" t="s">
        <v>401</v>
      </c>
      <c r="B51" s="48" t="s">
        <v>515</v>
      </c>
      <c r="C51" s="48" t="s">
        <v>474</v>
      </c>
      <c r="D51" s="48" t="s">
        <v>475</v>
      </c>
      <c r="E51" s="46" t="s">
        <v>493</v>
      </c>
      <c r="F51" s="48" t="s">
        <v>449</v>
      </c>
      <c r="G51" s="46" t="s">
        <v>516</v>
      </c>
      <c r="H51" s="48" t="s">
        <v>472</v>
      </c>
      <c r="I51" s="48" t="s">
        <v>452</v>
      </c>
      <c r="J51" s="46" t="s">
        <v>494</v>
      </c>
    </row>
    <row r="52" ht="33.75" customHeight="true" spans="1:10">
      <c r="A52" s="46" t="s">
        <v>55</v>
      </c>
      <c r="B52" s="14"/>
      <c r="C52" s="14"/>
      <c r="D52" s="14"/>
      <c r="E52" s="14"/>
      <c r="F52" s="14"/>
      <c r="G52" s="14"/>
      <c r="H52" s="14"/>
      <c r="I52" s="14"/>
      <c r="J52" s="14"/>
    </row>
    <row r="53" ht="48" customHeight="true" spans="1:10">
      <c r="A53" s="107" t="s">
        <v>394</v>
      </c>
      <c r="B53" s="48" t="s">
        <v>517</v>
      </c>
      <c r="C53" s="48" t="s">
        <v>446</v>
      </c>
      <c r="D53" s="48" t="s">
        <v>447</v>
      </c>
      <c r="E53" s="46" t="s">
        <v>455</v>
      </c>
      <c r="F53" s="48" t="s">
        <v>449</v>
      </c>
      <c r="G53" s="46" t="s">
        <v>518</v>
      </c>
      <c r="H53" s="48" t="s">
        <v>456</v>
      </c>
      <c r="I53" s="48" t="s">
        <v>452</v>
      </c>
      <c r="J53" s="46" t="s">
        <v>457</v>
      </c>
    </row>
    <row r="54" ht="46" customHeight="true" spans="1:10">
      <c r="A54" s="107" t="s">
        <v>394</v>
      </c>
      <c r="B54" s="48" t="s">
        <v>517</v>
      </c>
      <c r="C54" s="48" t="s">
        <v>446</v>
      </c>
      <c r="D54" s="48" t="s">
        <v>447</v>
      </c>
      <c r="E54" s="46" t="s">
        <v>448</v>
      </c>
      <c r="F54" s="48" t="s">
        <v>449</v>
      </c>
      <c r="G54" s="46" t="s">
        <v>518</v>
      </c>
      <c r="H54" s="48" t="s">
        <v>451</v>
      </c>
      <c r="I54" s="48" t="s">
        <v>452</v>
      </c>
      <c r="J54" s="46" t="s">
        <v>453</v>
      </c>
    </row>
    <row r="55" ht="33.75" customHeight="true" spans="1:10">
      <c r="A55" s="107" t="s">
        <v>394</v>
      </c>
      <c r="B55" s="48" t="s">
        <v>517</v>
      </c>
      <c r="C55" s="48" t="s">
        <v>446</v>
      </c>
      <c r="D55" s="48" t="s">
        <v>447</v>
      </c>
      <c r="E55" s="46" t="s">
        <v>458</v>
      </c>
      <c r="F55" s="48" t="s">
        <v>449</v>
      </c>
      <c r="G55" s="46" t="s">
        <v>463</v>
      </c>
      <c r="H55" s="48" t="s">
        <v>460</v>
      </c>
      <c r="I55" s="48" t="s">
        <v>452</v>
      </c>
      <c r="J55" s="46" t="s">
        <v>461</v>
      </c>
    </row>
    <row r="56" ht="33.75" customHeight="true" spans="1:10">
      <c r="A56" s="107" t="s">
        <v>394</v>
      </c>
      <c r="B56" s="48" t="s">
        <v>517</v>
      </c>
      <c r="C56" s="48" t="s">
        <v>446</v>
      </c>
      <c r="D56" s="48" t="s">
        <v>447</v>
      </c>
      <c r="E56" s="46" t="s">
        <v>462</v>
      </c>
      <c r="F56" s="48" t="s">
        <v>449</v>
      </c>
      <c r="G56" s="46" t="s">
        <v>519</v>
      </c>
      <c r="H56" s="48" t="s">
        <v>451</v>
      </c>
      <c r="I56" s="48" t="s">
        <v>452</v>
      </c>
      <c r="J56" s="46" t="s">
        <v>464</v>
      </c>
    </row>
    <row r="57" ht="44" customHeight="true" spans="1:10">
      <c r="A57" s="107" t="s">
        <v>394</v>
      </c>
      <c r="B57" s="48" t="s">
        <v>517</v>
      </c>
      <c r="C57" s="48" t="s">
        <v>465</v>
      </c>
      <c r="D57" s="48" t="s">
        <v>498</v>
      </c>
      <c r="E57" s="46" t="s">
        <v>499</v>
      </c>
      <c r="F57" s="48" t="s">
        <v>449</v>
      </c>
      <c r="G57" s="46" t="s">
        <v>520</v>
      </c>
      <c r="H57" s="48" t="s">
        <v>501</v>
      </c>
      <c r="I57" s="48" t="s">
        <v>452</v>
      </c>
      <c r="J57" s="46" t="s">
        <v>502</v>
      </c>
    </row>
    <row r="58" ht="33.75" customHeight="true" spans="1:10">
      <c r="A58" s="107" t="s">
        <v>394</v>
      </c>
      <c r="B58" s="48" t="s">
        <v>517</v>
      </c>
      <c r="C58" s="48" t="s">
        <v>465</v>
      </c>
      <c r="D58" s="48" t="s">
        <v>466</v>
      </c>
      <c r="E58" s="46" t="s">
        <v>467</v>
      </c>
      <c r="F58" s="48" t="s">
        <v>449</v>
      </c>
      <c r="G58" s="46">
        <v>1</v>
      </c>
      <c r="H58" s="48" t="s">
        <v>456</v>
      </c>
      <c r="I58" s="48" t="s">
        <v>452</v>
      </c>
      <c r="J58" s="46" t="s">
        <v>468</v>
      </c>
    </row>
    <row r="59" ht="33.75" customHeight="true" spans="1:10">
      <c r="A59" s="107" t="s">
        <v>394</v>
      </c>
      <c r="B59" s="48" t="s">
        <v>517</v>
      </c>
      <c r="C59" s="48" t="s">
        <v>465</v>
      </c>
      <c r="D59" s="48" t="s">
        <v>469</v>
      </c>
      <c r="E59" s="46" t="s">
        <v>470</v>
      </c>
      <c r="F59" s="48" t="s">
        <v>449</v>
      </c>
      <c r="G59" s="46" t="s">
        <v>521</v>
      </c>
      <c r="H59" s="48" t="s">
        <v>472</v>
      </c>
      <c r="I59" s="48" t="s">
        <v>452</v>
      </c>
      <c r="J59" s="46" t="s">
        <v>511</v>
      </c>
    </row>
    <row r="60" ht="33.75" customHeight="true" spans="1:10">
      <c r="A60" s="107" t="s">
        <v>394</v>
      </c>
      <c r="B60" s="48" t="s">
        <v>517</v>
      </c>
      <c r="C60" s="48" t="s">
        <v>465</v>
      </c>
      <c r="D60" s="48" t="s">
        <v>469</v>
      </c>
      <c r="E60" s="46" t="s">
        <v>522</v>
      </c>
      <c r="F60" s="48" t="s">
        <v>449</v>
      </c>
      <c r="G60" s="46" t="s">
        <v>463</v>
      </c>
      <c r="H60" s="48" t="s">
        <v>523</v>
      </c>
      <c r="I60" s="48" t="s">
        <v>452</v>
      </c>
      <c r="J60" s="46" t="s">
        <v>524</v>
      </c>
    </row>
    <row r="61" ht="50" customHeight="true" spans="1:10">
      <c r="A61" s="107" t="s">
        <v>394</v>
      </c>
      <c r="B61" s="48" t="s">
        <v>517</v>
      </c>
      <c r="C61" s="48" t="s">
        <v>474</v>
      </c>
      <c r="D61" s="48" t="s">
        <v>475</v>
      </c>
      <c r="E61" s="46" t="s">
        <v>476</v>
      </c>
      <c r="F61" s="48" t="s">
        <v>449</v>
      </c>
      <c r="G61" s="46" t="s">
        <v>525</v>
      </c>
      <c r="H61" s="48" t="s">
        <v>451</v>
      </c>
      <c r="I61" s="48" t="s">
        <v>452</v>
      </c>
      <c r="J61" s="46" t="s">
        <v>477</v>
      </c>
    </row>
    <row r="62" ht="33.75" customHeight="true" spans="1:10">
      <c r="A62" s="107" t="s">
        <v>401</v>
      </c>
      <c r="B62" s="48" t="s">
        <v>526</v>
      </c>
      <c r="C62" s="48" t="s">
        <v>446</v>
      </c>
      <c r="D62" s="48" t="s">
        <v>447</v>
      </c>
      <c r="E62" s="46" t="s">
        <v>479</v>
      </c>
      <c r="F62" s="48" t="s">
        <v>480</v>
      </c>
      <c r="G62" s="46" t="s">
        <v>507</v>
      </c>
      <c r="H62" s="48" t="s">
        <v>481</v>
      </c>
      <c r="I62" s="48" t="s">
        <v>452</v>
      </c>
      <c r="J62" s="46" t="s">
        <v>527</v>
      </c>
    </row>
    <row r="63" ht="33.75" customHeight="true" spans="1:10">
      <c r="A63" s="107" t="s">
        <v>401</v>
      </c>
      <c r="B63" s="48" t="s">
        <v>526</v>
      </c>
      <c r="C63" s="48" t="s">
        <v>446</v>
      </c>
      <c r="D63" s="48" t="s">
        <v>483</v>
      </c>
      <c r="E63" s="46" t="s">
        <v>484</v>
      </c>
      <c r="F63" s="48" t="s">
        <v>485</v>
      </c>
      <c r="G63" s="46" t="s">
        <v>486</v>
      </c>
      <c r="H63" s="48" t="s">
        <v>472</v>
      </c>
      <c r="I63" s="48" t="s">
        <v>452</v>
      </c>
      <c r="J63" s="46" t="s">
        <v>528</v>
      </c>
    </row>
    <row r="64" ht="33.75" customHeight="true" spans="1:10">
      <c r="A64" s="107" t="s">
        <v>401</v>
      </c>
      <c r="B64" s="48" t="s">
        <v>526</v>
      </c>
      <c r="C64" s="48" t="s">
        <v>465</v>
      </c>
      <c r="D64" s="48" t="s">
        <v>488</v>
      </c>
      <c r="E64" s="46" t="s">
        <v>529</v>
      </c>
      <c r="F64" s="48" t="s">
        <v>480</v>
      </c>
      <c r="G64" s="46" t="s">
        <v>490</v>
      </c>
      <c r="H64" s="48"/>
      <c r="I64" s="48" t="s">
        <v>491</v>
      </c>
      <c r="J64" s="46" t="s">
        <v>530</v>
      </c>
    </row>
    <row r="65" ht="33.75" customHeight="true" spans="1:10">
      <c r="A65" s="107" t="s">
        <v>401</v>
      </c>
      <c r="B65" s="48" t="s">
        <v>526</v>
      </c>
      <c r="C65" s="48" t="s">
        <v>474</v>
      </c>
      <c r="D65" s="48" t="s">
        <v>475</v>
      </c>
      <c r="E65" s="46" t="s">
        <v>493</v>
      </c>
      <c r="F65" s="48" t="s">
        <v>449</v>
      </c>
      <c r="G65" s="46" t="s">
        <v>471</v>
      </c>
      <c r="H65" s="48" t="s">
        <v>472</v>
      </c>
      <c r="I65" s="48" t="s">
        <v>452</v>
      </c>
      <c r="J65" s="46" t="s">
        <v>531</v>
      </c>
    </row>
    <row r="66" ht="33.75" customHeight="true" spans="1:10">
      <c r="A66" s="46" t="s">
        <v>57</v>
      </c>
      <c r="B66" s="14"/>
      <c r="C66" s="14"/>
      <c r="D66" s="14"/>
      <c r="E66" s="14"/>
      <c r="F66" s="14"/>
      <c r="G66" s="14"/>
      <c r="H66" s="14"/>
      <c r="I66" s="14"/>
      <c r="J66" s="14"/>
    </row>
    <row r="67" ht="48" customHeight="true" spans="1:10">
      <c r="A67" s="107" t="s">
        <v>394</v>
      </c>
      <c r="B67" s="48" t="s">
        <v>532</v>
      </c>
      <c r="C67" s="48" t="s">
        <v>446</v>
      </c>
      <c r="D67" s="48" t="s">
        <v>447</v>
      </c>
      <c r="E67" s="46" t="s">
        <v>455</v>
      </c>
      <c r="F67" s="48" t="s">
        <v>449</v>
      </c>
      <c r="G67" s="46" t="s">
        <v>496</v>
      </c>
      <c r="H67" s="48" t="s">
        <v>456</v>
      </c>
      <c r="I67" s="48" t="s">
        <v>452</v>
      </c>
      <c r="J67" s="46" t="s">
        <v>457</v>
      </c>
    </row>
    <row r="68" ht="48" customHeight="true" spans="1:10">
      <c r="A68" s="107" t="s">
        <v>394</v>
      </c>
      <c r="B68" s="48" t="s">
        <v>532</v>
      </c>
      <c r="C68" s="48" t="s">
        <v>446</v>
      </c>
      <c r="D68" s="48" t="s">
        <v>447</v>
      </c>
      <c r="E68" s="46" t="s">
        <v>448</v>
      </c>
      <c r="F68" s="48" t="s">
        <v>449</v>
      </c>
      <c r="G68" s="46" t="s">
        <v>496</v>
      </c>
      <c r="H68" s="48" t="s">
        <v>451</v>
      </c>
      <c r="I68" s="48" t="s">
        <v>452</v>
      </c>
      <c r="J68" s="46" t="s">
        <v>453</v>
      </c>
    </row>
    <row r="69" ht="33.75" customHeight="true" spans="1:10">
      <c r="A69" s="107" t="s">
        <v>394</v>
      </c>
      <c r="B69" s="48" t="s">
        <v>532</v>
      </c>
      <c r="C69" s="48" t="s">
        <v>446</v>
      </c>
      <c r="D69" s="48" t="s">
        <v>447</v>
      </c>
      <c r="E69" s="46" t="s">
        <v>458</v>
      </c>
      <c r="F69" s="48" t="s">
        <v>449</v>
      </c>
      <c r="G69" s="46" t="s">
        <v>533</v>
      </c>
      <c r="H69" s="48" t="s">
        <v>460</v>
      </c>
      <c r="I69" s="48" t="s">
        <v>452</v>
      </c>
      <c r="J69" s="46" t="s">
        <v>461</v>
      </c>
    </row>
    <row r="70" ht="33.75" customHeight="true" spans="1:10">
      <c r="A70" s="107" t="s">
        <v>394</v>
      </c>
      <c r="B70" s="48" t="s">
        <v>532</v>
      </c>
      <c r="C70" s="48" t="s">
        <v>446</v>
      </c>
      <c r="D70" s="48" t="s">
        <v>447</v>
      </c>
      <c r="E70" s="46" t="s">
        <v>462</v>
      </c>
      <c r="F70" s="48" t="s">
        <v>449</v>
      </c>
      <c r="G70" s="46" t="s">
        <v>507</v>
      </c>
      <c r="H70" s="48" t="s">
        <v>451</v>
      </c>
      <c r="I70" s="48" t="s">
        <v>452</v>
      </c>
      <c r="J70" s="46" t="s">
        <v>464</v>
      </c>
    </row>
    <row r="71" ht="33.75" customHeight="true" spans="1:10">
      <c r="A71" s="107" t="s">
        <v>394</v>
      </c>
      <c r="B71" s="48" t="s">
        <v>532</v>
      </c>
      <c r="C71" s="48" t="s">
        <v>465</v>
      </c>
      <c r="D71" s="48" t="s">
        <v>466</v>
      </c>
      <c r="E71" s="46" t="s">
        <v>467</v>
      </c>
      <c r="F71" s="48" t="s">
        <v>449</v>
      </c>
      <c r="G71" s="46">
        <v>1</v>
      </c>
      <c r="H71" s="48" t="s">
        <v>456</v>
      </c>
      <c r="I71" s="48" t="s">
        <v>452</v>
      </c>
      <c r="J71" s="46" t="s">
        <v>468</v>
      </c>
    </row>
    <row r="72" ht="33.75" customHeight="true" spans="1:10">
      <c r="A72" s="107" t="s">
        <v>394</v>
      </c>
      <c r="B72" s="48" t="s">
        <v>532</v>
      </c>
      <c r="C72" s="48" t="s">
        <v>465</v>
      </c>
      <c r="D72" s="48" t="s">
        <v>469</v>
      </c>
      <c r="E72" s="46" t="s">
        <v>470</v>
      </c>
      <c r="F72" s="48" t="s">
        <v>449</v>
      </c>
      <c r="G72" s="46" t="s">
        <v>471</v>
      </c>
      <c r="H72" s="48" t="s">
        <v>472</v>
      </c>
      <c r="I72" s="48" t="s">
        <v>452</v>
      </c>
      <c r="J72" s="46" t="s">
        <v>473</v>
      </c>
    </row>
    <row r="73" ht="33.75" customHeight="true" spans="1:10">
      <c r="A73" s="107" t="s">
        <v>394</v>
      </c>
      <c r="B73" s="48" t="s">
        <v>532</v>
      </c>
      <c r="C73" s="48" t="s">
        <v>474</v>
      </c>
      <c r="D73" s="48" t="s">
        <v>475</v>
      </c>
      <c r="E73" s="46" t="s">
        <v>476</v>
      </c>
      <c r="F73" s="48" t="s">
        <v>449</v>
      </c>
      <c r="G73" s="46" t="s">
        <v>147</v>
      </c>
      <c r="H73" s="48" t="s">
        <v>451</v>
      </c>
      <c r="I73" s="48" t="s">
        <v>452</v>
      </c>
      <c r="J73" s="46" t="s">
        <v>477</v>
      </c>
    </row>
    <row r="74" ht="33.75" customHeight="true" spans="1:10">
      <c r="A74" s="107" t="s">
        <v>401</v>
      </c>
      <c r="B74" s="48" t="s">
        <v>534</v>
      </c>
      <c r="C74" s="48" t="s">
        <v>446</v>
      </c>
      <c r="D74" s="48" t="s">
        <v>447</v>
      </c>
      <c r="E74" s="46" t="s">
        <v>479</v>
      </c>
      <c r="F74" s="48" t="s">
        <v>480</v>
      </c>
      <c r="G74" s="46" t="s">
        <v>149</v>
      </c>
      <c r="H74" s="48" t="s">
        <v>481</v>
      </c>
      <c r="I74" s="48" t="s">
        <v>452</v>
      </c>
      <c r="J74" s="46" t="s">
        <v>482</v>
      </c>
    </row>
    <row r="75" ht="33.75" customHeight="true" spans="1:10">
      <c r="A75" s="107" t="s">
        <v>401</v>
      </c>
      <c r="B75" s="48" t="s">
        <v>534</v>
      </c>
      <c r="C75" s="48" t="s">
        <v>446</v>
      </c>
      <c r="D75" s="48" t="s">
        <v>483</v>
      </c>
      <c r="E75" s="46" t="s">
        <v>484</v>
      </c>
      <c r="F75" s="48" t="s">
        <v>485</v>
      </c>
      <c r="G75" s="46" t="s">
        <v>486</v>
      </c>
      <c r="H75" s="48" t="s">
        <v>472</v>
      </c>
      <c r="I75" s="48" t="s">
        <v>452</v>
      </c>
      <c r="J75" s="46" t="s">
        <v>487</v>
      </c>
    </row>
    <row r="76" ht="33.75" customHeight="true" spans="1:10">
      <c r="A76" s="107" t="s">
        <v>401</v>
      </c>
      <c r="B76" s="48" t="s">
        <v>534</v>
      </c>
      <c r="C76" s="48" t="s">
        <v>465</v>
      </c>
      <c r="D76" s="48" t="s">
        <v>488</v>
      </c>
      <c r="E76" s="46" t="s">
        <v>489</v>
      </c>
      <c r="F76" s="48" t="s">
        <v>480</v>
      </c>
      <c r="G76" s="46" t="s">
        <v>490</v>
      </c>
      <c r="H76" s="48"/>
      <c r="I76" s="48" t="s">
        <v>491</v>
      </c>
      <c r="J76" s="46" t="s">
        <v>535</v>
      </c>
    </row>
    <row r="77" ht="33.75" customHeight="true" spans="1:10">
      <c r="A77" s="107" t="s">
        <v>401</v>
      </c>
      <c r="B77" s="48" t="s">
        <v>534</v>
      </c>
      <c r="C77" s="48" t="s">
        <v>474</v>
      </c>
      <c r="D77" s="48" t="s">
        <v>475</v>
      </c>
      <c r="E77" s="46" t="s">
        <v>493</v>
      </c>
      <c r="F77" s="48" t="s">
        <v>449</v>
      </c>
      <c r="G77" s="46" t="s">
        <v>471</v>
      </c>
      <c r="H77" s="48" t="s">
        <v>472</v>
      </c>
      <c r="I77" s="48" t="s">
        <v>452</v>
      </c>
      <c r="J77" s="46" t="s">
        <v>494</v>
      </c>
    </row>
    <row r="78" ht="33.75" customHeight="true" spans="1:10">
      <c r="A78" s="46" t="s">
        <v>59</v>
      </c>
      <c r="B78" s="14"/>
      <c r="C78" s="14"/>
      <c r="D78" s="14"/>
      <c r="E78" s="14"/>
      <c r="F78" s="14"/>
      <c r="G78" s="14"/>
      <c r="H78" s="14"/>
      <c r="I78" s="14"/>
      <c r="J78" s="14"/>
    </row>
    <row r="79" ht="47" customHeight="true" spans="1:10">
      <c r="A79" s="107" t="s">
        <v>394</v>
      </c>
      <c r="B79" s="48" t="s">
        <v>536</v>
      </c>
      <c r="C79" s="48" t="s">
        <v>446</v>
      </c>
      <c r="D79" s="48" t="s">
        <v>447</v>
      </c>
      <c r="E79" s="46" t="s">
        <v>455</v>
      </c>
      <c r="F79" s="48" t="s">
        <v>449</v>
      </c>
      <c r="G79" s="46" t="s">
        <v>503</v>
      </c>
      <c r="H79" s="48" t="s">
        <v>456</v>
      </c>
      <c r="I79" s="48" t="s">
        <v>452</v>
      </c>
      <c r="J79" s="46" t="s">
        <v>457</v>
      </c>
    </row>
    <row r="80" ht="47" customHeight="true" spans="1:10">
      <c r="A80" s="107" t="s">
        <v>394</v>
      </c>
      <c r="B80" s="48" t="s">
        <v>536</v>
      </c>
      <c r="C80" s="48" t="s">
        <v>446</v>
      </c>
      <c r="D80" s="48" t="s">
        <v>447</v>
      </c>
      <c r="E80" s="46" t="s">
        <v>448</v>
      </c>
      <c r="F80" s="48" t="s">
        <v>449</v>
      </c>
      <c r="G80" s="46" t="s">
        <v>503</v>
      </c>
      <c r="H80" s="48" t="s">
        <v>451</v>
      </c>
      <c r="I80" s="48" t="s">
        <v>452</v>
      </c>
      <c r="J80" s="46" t="s">
        <v>453</v>
      </c>
    </row>
    <row r="81" ht="33.75" customHeight="true" spans="1:10">
      <c r="A81" s="107" t="s">
        <v>394</v>
      </c>
      <c r="B81" s="48" t="s">
        <v>536</v>
      </c>
      <c r="C81" s="48" t="s">
        <v>446</v>
      </c>
      <c r="D81" s="48" t="s">
        <v>447</v>
      </c>
      <c r="E81" s="46" t="s">
        <v>458</v>
      </c>
      <c r="F81" s="48" t="s">
        <v>449</v>
      </c>
      <c r="G81" s="46" t="s">
        <v>537</v>
      </c>
      <c r="H81" s="48" t="s">
        <v>460</v>
      </c>
      <c r="I81" s="48" t="s">
        <v>452</v>
      </c>
      <c r="J81" s="46" t="s">
        <v>461</v>
      </c>
    </row>
    <row r="82" ht="33.75" customHeight="true" spans="1:10">
      <c r="A82" s="107" t="s">
        <v>394</v>
      </c>
      <c r="B82" s="48" t="s">
        <v>536</v>
      </c>
      <c r="C82" s="48" t="s">
        <v>446</v>
      </c>
      <c r="D82" s="48" t="s">
        <v>447</v>
      </c>
      <c r="E82" s="46" t="s">
        <v>462</v>
      </c>
      <c r="F82" s="48" t="s">
        <v>449</v>
      </c>
      <c r="G82" s="46" t="s">
        <v>148</v>
      </c>
      <c r="H82" s="48" t="s">
        <v>451</v>
      </c>
      <c r="I82" s="48" t="s">
        <v>452</v>
      </c>
      <c r="J82" s="46" t="s">
        <v>464</v>
      </c>
    </row>
    <row r="83" ht="33.75" customHeight="true" spans="1:10">
      <c r="A83" s="107" t="s">
        <v>394</v>
      </c>
      <c r="B83" s="48" t="s">
        <v>536</v>
      </c>
      <c r="C83" s="48" t="s">
        <v>465</v>
      </c>
      <c r="D83" s="48" t="s">
        <v>466</v>
      </c>
      <c r="E83" s="46" t="s">
        <v>467</v>
      </c>
      <c r="F83" s="48" t="s">
        <v>449</v>
      </c>
      <c r="G83" s="46">
        <v>1</v>
      </c>
      <c r="H83" s="48" t="s">
        <v>456</v>
      </c>
      <c r="I83" s="48" t="s">
        <v>452</v>
      </c>
      <c r="J83" s="46" t="s">
        <v>468</v>
      </c>
    </row>
    <row r="84" ht="33.75" customHeight="true" spans="1:10">
      <c r="A84" s="107" t="s">
        <v>394</v>
      </c>
      <c r="B84" s="48" t="s">
        <v>536</v>
      </c>
      <c r="C84" s="48" t="s">
        <v>465</v>
      </c>
      <c r="D84" s="48" t="s">
        <v>469</v>
      </c>
      <c r="E84" s="46" t="s">
        <v>470</v>
      </c>
      <c r="F84" s="48" t="s">
        <v>449</v>
      </c>
      <c r="G84" s="46" t="s">
        <v>459</v>
      </c>
      <c r="H84" s="48" t="s">
        <v>472</v>
      </c>
      <c r="I84" s="48" t="s">
        <v>452</v>
      </c>
      <c r="J84" s="46" t="s">
        <v>473</v>
      </c>
    </row>
    <row r="85" ht="33.75" customHeight="true" spans="1:10">
      <c r="A85" s="107" t="s">
        <v>394</v>
      </c>
      <c r="B85" s="48" t="s">
        <v>536</v>
      </c>
      <c r="C85" s="48" t="s">
        <v>474</v>
      </c>
      <c r="D85" s="48" t="s">
        <v>475</v>
      </c>
      <c r="E85" s="46" t="s">
        <v>476</v>
      </c>
      <c r="F85" s="48" t="s">
        <v>449</v>
      </c>
      <c r="G85" s="46" t="s">
        <v>151</v>
      </c>
      <c r="H85" s="48" t="s">
        <v>451</v>
      </c>
      <c r="I85" s="48" t="s">
        <v>452</v>
      </c>
      <c r="J85" s="46" t="s">
        <v>477</v>
      </c>
    </row>
    <row r="86" ht="33.75" customHeight="true" spans="1:10">
      <c r="A86" s="107" t="s">
        <v>401</v>
      </c>
      <c r="B86" s="48" t="s">
        <v>538</v>
      </c>
      <c r="C86" s="48" t="s">
        <v>446</v>
      </c>
      <c r="D86" s="48" t="s">
        <v>447</v>
      </c>
      <c r="E86" s="46" t="s">
        <v>479</v>
      </c>
      <c r="F86" s="48" t="s">
        <v>480</v>
      </c>
      <c r="G86" s="46" t="s">
        <v>503</v>
      </c>
      <c r="H86" s="48" t="s">
        <v>481</v>
      </c>
      <c r="I86" s="48" t="s">
        <v>452</v>
      </c>
      <c r="J86" s="46" t="s">
        <v>482</v>
      </c>
    </row>
    <row r="87" ht="33.75" customHeight="true" spans="1:10">
      <c r="A87" s="107" t="s">
        <v>401</v>
      </c>
      <c r="B87" s="48" t="s">
        <v>538</v>
      </c>
      <c r="C87" s="48" t="s">
        <v>446</v>
      </c>
      <c r="D87" s="48" t="s">
        <v>483</v>
      </c>
      <c r="E87" s="46" t="s">
        <v>484</v>
      </c>
      <c r="F87" s="48" t="s">
        <v>485</v>
      </c>
      <c r="G87" s="46" t="s">
        <v>486</v>
      </c>
      <c r="H87" s="48" t="s">
        <v>472</v>
      </c>
      <c r="I87" s="48" t="s">
        <v>452</v>
      </c>
      <c r="J87" s="46" t="s">
        <v>487</v>
      </c>
    </row>
    <row r="88" ht="33.75" customHeight="true" spans="1:10">
      <c r="A88" s="107" t="s">
        <v>401</v>
      </c>
      <c r="B88" s="48" t="s">
        <v>538</v>
      </c>
      <c r="C88" s="48" t="s">
        <v>465</v>
      </c>
      <c r="D88" s="48" t="s">
        <v>488</v>
      </c>
      <c r="E88" s="46" t="s">
        <v>529</v>
      </c>
      <c r="F88" s="48" t="s">
        <v>480</v>
      </c>
      <c r="G88" s="46" t="s">
        <v>490</v>
      </c>
      <c r="H88" s="48"/>
      <c r="I88" s="48" t="s">
        <v>491</v>
      </c>
      <c r="J88" s="46" t="s">
        <v>492</v>
      </c>
    </row>
    <row r="89" ht="33.75" customHeight="true" spans="1:10">
      <c r="A89" s="107" t="s">
        <v>401</v>
      </c>
      <c r="B89" s="48" t="s">
        <v>538</v>
      </c>
      <c r="C89" s="48" t="s">
        <v>474</v>
      </c>
      <c r="D89" s="48" t="s">
        <v>475</v>
      </c>
      <c r="E89" s="46" t="s">
        <v>539</v>
      </c>
      <c r="F89" s="48" t="s">
        <v>449</v>
      </c>
      <c r="G89" s="46" t="s">
        <v>471</v>
      </c>
      <c r="H89" s="48" t="s">
        <v>472</v>
      </c>
      <c r="I89" s="48" t="s">
        <v>452</v>
      </c>
      <c r="J89" s="46" t="s">
        <v>494</v>
      </c>
    </row>
    <row r="90" ht="33.75" customHeight="true" spans="1:10">
      <c r="A90" s="46" t="s">
        <v>61</v>
      </c>
      <c r="B90" s="14"/>
      <c r="C90" s="14"/>
      <c r="D90" s="14"/>
      <c r="E90" s="14"/>
      <c r="F90" s="14"/>
      <c r="G90" s="14"/>
      <c r="H90" s="14"/>
      <c r="I90" s="14"/>
      <c r="J90" s="14"/>
    </row>
    <row r="91" ht="44" customHeight="true" spans="1:10">
      <c r="A91" s="107" t="s">
        <v>394</v>
      </c>
      <c r="B91" s="48" t="s">
        <v>540</v>
      </c>
      <c r="C91" s="48" t="s">
        <v>446</v>
      </c>
      <c r="D91" s="48" t="s">
        <v>447</v>
      </c>
      <c r="E91" s="46" t="s">
        <v>448</v>
      </c>
      <c r="F91" s="48" t="s">
        <v>449</v>
      </c>
      <c r="G91" s="46" t="s">
        <v>519</v>
      </c>
      <c r="H91" s="48" t="s">
        <v>451</v>
      </c>
      <c r="I91" s="48" t="s">
        <v>452</v>
      </c>
      <c r="J91" s="46" t="s">
        <v>453</v>
      </c>
    </row>
    <row r="92" ht="44" customHeight="true" spans="1:10">
      <c r="A92" s="107" t="s">
        <v>394</v>
      </c>
      <c r="B92" s="48" t="s">
        <v>540</v>
      </c>
      <c r="C92" s="48" t="s">
        <v>446</v>
      </c>
      <c r="D92" s="48" t="s">
        <v>447</v>
      </c>
      <c r="E92" s="46" t="s">
        <v>455</v>
      </c>
      <c r="F92" s="48" t="s">
        <v>449</v>
      </c>
      <c r="G92" s="46" t="s">
        <v>519</v>
      </c>
      <c r="H92" s="48" t="s">
        <v>456</v>
      </c>
      <c r="I92" s="48" t="s">
        <v>452</v>
      </c>
      <c r="J92" s="46" t="s">
        <v>457</v>
      </c>
    </row>
    <row r="93" ht="33.75" customHeight="true" spans="1:10">
      <c r="A93" s="107" t="s">
        <v>394</v>
      </c>
      <c r="B93" s="48" t="s">
        <v>540</v>
      </c>
      <c r="C93" s="48" t="s">
        <v>446</v>
      </c>
      <c r="D93" s="48" t="s">
        <v>447</v>
      </c>
      <c r="E93" s="46" t="s">
        <v>458</v>
      </c>
      <c r="F93" s="48" t="s">
        <v>449</v>
      </c>
      <c r="G93" s="46" t="s">
        <v>509</v>
      </c>
      <c r="H93" s="48" t="s">
        <v>460</v>
      </c>
      <c r="I93" s="48" t="s">
        <v>452</v>
      </c>
      <c r="J93" s="46" t="s">
        <v>461</v>
      </c>
    </row>
    <row r="94" ht="33.75" customHeight="true" spans="1:10">
      <c r="A94" s="107" t="s">
        <v>394</v>
      </c>
      <c r="B94" s="48" t="s">
        <v>540</v>
      </c>
      <c r="C94" s="48" t="s">
        <v>446</v>
      </c>
      <c r="D94" s="48" t="s">
        <v>447</v>
      </c>
      <c r="E94" s="46" t="s">
        <v>462</v>
      </c>
      <c r="F94" s="48" t="s">
        <v>449</v>
      </c>
      <c r="G94" s="46" t="s">
        <v>518</v>
      </c>
      <c r="H94" s="48" t="s">
        <v>451</v>
      </c>
      <c r="I94" s="48" t="s">
        <v>452</v>
      </c>
      <c r="J94" s="46" t="s">
        <v>464</v>
      </c>
    </row>
    <row r="95" ht="33.75" customHeight="true" spans="1:10">
      <c r="A95" s="107" t="s">
        <v>394</v>
      </c>
      <c r="B95" s="48" t="s">
        <v>540</v>
      </c>
      <c r="C95" s="48" t="s">
        <v>446</v>
      </c>
      <c r="D95" s="48" t="s">
        <v>447</v>
      </c>
      <c r="E95" s="46" t="s">
        <v>541</v>
      </c>
      <c r="F95" s="48" t="s">
        <v>449</v>
      </c>
      <c r="G95" s="46" t="s">
        <v>146</v>
      </c>
      <c r="H95" s="48" t="s">
        <v>542</v>
      </c>
      <c r="I95" s="48" t="s">
        <v>452</v>
      </c>
      <c r="J95" s="46" t="s">
        <v>543</v>
      </c>
    </row>
    <row r="96" ht="33.75" customHeight="true" spans="1:10">
      <c r="A96" s="107" t="s">
        <v>394</v>
      </c>
      <c r="B96" s="48" t="s">
        <v>540</v>
      </c>
      <c r="C96" s="48" t="s">
        <v>465</v>
      </c>
      <c r="D96" s="48" t="s">
        <v>466</v>
      </c>
      <c r="E96" s="46" t="s">
        <v>467</v>
      </c>
      <c r="F96" s="48" t="s">
        <v>449</v>
      </c>
      <c r="G96" s="46" t="s">
        <v>146</v>
      </c>
      <c r="H96" s="48" t="s">
        <v>456</v>
      </c>
      <c r="I96" s="48" t="s">
        <v>452</v>
      </c>
      <c r="J96" s="46" t="s">
        <v>468</v>
      </c>
    </row>
    <row r="97" ht="33.75" customHeight="true" spans="1:10">
      <c r="A97" s="107" t="s">
        <v>394</v>
      </c>
      <c r="B97" s="48" t="s">
        <v>540</v>
      </c>
      <c r="C97" s="48" t="s">
        <v>465</v>
      </c>
      <c r="D97" s="48" t="s">
        <v>469</v>
      </c>
      <c r="E97" s="46" t="s">
        <v>470</v>
      </c>
      <c r="F97" s="48" t="s">
        <v>449</v>
      </c>
      <c r="G97" s="46" t="s">
        <v>516</v>
      </c>
      <c r="H97" s="48" t="s">
        <v>472</v>
      </c>
      <c r="I97" s="48" t="s">
        <v>452</v>
      </c>
      <c r="J97" s="46" t="s">
        <v>473</v>
      </c>
    </row>
    <row r="98" ht="48" customHeight="true" spans="1:10">
      <c r="A98" s="107" t="s">
        <v>394</v>
      </c>
      <c r="B98" s="48" t="s">
        <v>540</v>
      </c>
      <c r="C98" s="48" t="s">
        <v>474</v>
      </c>
      <c r="D98" s="48" t="s">
        <v>475</v>
      </c>
      <c r="E98" s="46" t="s">
        <v>476</v>
      </c>
      <c r="F98" s="48" t="s">
        <v>449</v>
      </c>
      <c r="G98" s="46" t="s">
        <v>150</v>
      </c>
      <c r="H98" s="48" t="s">
        <v>451</v>
      </c>
      <c r="I98" s="48" t="s">
        <v>452</v>
      </c>
      <c r="J98" s="46" t="s">
        <v>477</v>
      </c>
    </row>
    <row r="99" ht="33.75" customHeight="true" spans="1:10">
      <c r="A99" s="107" t="s">
        <v>401</v>
      </c>
      <c r="B99" s="48" t="s">
        <v>515</v>
      </c>
      <c r="C99" s="48" t="s">
        <v>446</v>
      </c>
      <c r="D99" s="48" t="s">
        <v>447</v>
      </c>
      <c r="E99" s="46" t="s">
        <v>479</v>
      </c>
      <c r="F99" s="48" t="s">
        <v>480</v>
      </c>
      <c r="G99" s="46" t="s">
        <v>147</v>
      </c>
      <c r="H99" s="48" t="s">
        <v>481</v>
      </c>
      <c r="I99" s="48" t="s">
        <v>452</v>
      </c>
      <c r="J99" s="46" t="s">
        <v>482</v>
      </c>
    </row>
    <row r="100" ht="33.75" customHeight="true" spans="1:10">
      <c r="A100" s="107" t="s">
        <v>401</v>
      </c>
      <c r="B100" s="48" t="s">
        <v>515</v>
      </c>
      <c r="C100" s="48" t="s">
        <v>446</v>
      </c>
      <c r="D100" s="48" t="s">
        <v>483</v>
      </c>
      <c r="E100" s="46" t="s">
        <v>484</v>
      </c>
      <c r="F100" s="48" t="s">
        <v>485</v>
      </c>
      <c r="G100" s="46" t="s">
        <v>486</v>
      </c>
      <c r="H100" s="48" t="s">
        <v>472</v>
      </c>
      <c r="I100" s="48" t="s">
        <v>452</v>
      </c>
      <c r="J100" s="46" t="s">
        <v>487</v>
      </c>
    </row>
    <row r="101" ht="33.75" customHeight="true" spans="1:10">
      <c r="A101" s="107" t="s">
        <v>401</v>
      </c>
      <c r="B101" s="48" t="s">
        <v>515</v>
      </c>
      <c r="C101" s="48" t="s">
        <v>465</v>
      </c>
      <c r="D101" s="48" t="s">
        <v>488</v>
      </c>
      <c r="E101" s="46" t="s">
        <v>529</v>
      </c>
      <c r="F101" s="48" t="s">
        <v>480</v>
      </c>
      <c r="G101" s="46" t="s">
        <v>544</v>
      </c>
      <c r="H101" s="48"/>
      <c r="I101" s="48" t="s">
        <v>491</v>
      </c>
      <c r="J101" s="46" t="s">
        <v>535</v>
      </c>
    </row>
    <row r="102" ht="33.75" customHeight="true" spans="1:10">
      <c r="A102" s="107" t="s">
        <v>401</v>
      </c>
      <c r="B102" s="48" t="s">
        <v>515</v>
      </c>
      <c r="C102" s="48" t="s">
        <v>474</v>
      </c>
      <c r="D102" s="48" t="s">
        <v>475</v>
      </c>
      <c r="E102" s="46" t="s">
        <v>493</v>
      </c>
      <c r="F102" s="48" t="s">
        <v>449</v>
      </c>
      <c r="G102" s="46" t="s">
        <v>471</v>
      </c>
      <c r="H102" s="48" t="s">
        <v>472</v>
      </c>
      <c r="I102" s="48" t="s">
        <v>452</v>
      </c>
      <c r="J102" s="46" t="s">
        <v>494</v>
      </c>
    </row>
    <row r="103" ht="33.75" customHeight="true" spans="1:10">
      <c r="A103" s="46" t="s">
        <v>63</v>
      </c>
      <c r="B103" s="14"/>
      <c r="C103" s="14"/>
      <c r="D103" s="14"/>
      <c r="E103" s="14"/>
      <c r="F103" s="14"/>
      <c r="G103" s="14"/>
      <c r="H103" s="14"/>
      <c r="I103" s="14"/>
      <c r="J103" s="14"/>
    </row>
    <row r="104" ht="56" customHeight="true" spans="1:10">
      <c r="A104" s="107" t="s">
        <v>394</v>
      </c>
      <c r="B104" s="48" t="s">
        <v>545</v>
      </c>
      <c r="C104" s="48" t="s">
        <v>446</v>
      </c>
      <c r="D104" s="48" t="s">
        <v>447</v>
      </c>
      <c r="E104" s="46" t="s">
        <v>455</v>
      </c>
      <c r="F104" s="48" t="s">
        <v>449</v>
      </c>
      <c r="G104" s="46" t="s">
        <v>507</v>
      </c>
      <c r="H104" s="48" t="s">
        <v>456</v>
      </c>
      <c r="I104" s="48" t="s">
        <v>452</v>
      </c>
      <c r="J104" s="46" t="s">
        <v>457</v>
      </c>
    </row>
    <row r="105" ht="56" customHeight="true" spans="1:10">
      <c r="A105" s="107" t="s">
        <v>394</v>
      </c>
      <c r="B105" s="48" t="s">
        <v>545</v>
      </c>
      <c r="C105" s="48" t="s">
        <v>446</v>
      </c>
      <c r="D105" s="48" t="s">
        <v>447</v>
      </c>
      <c r="E105" s="46" t="s">
        <v>448</v>
      </c>
      <c r="F105" s="48" t="s">
        <v>449</v>
      </c>
      <c r="G105" s="46" t="s">
        <v>507</v>
      </c>
      <c r="H105" s="48" t="s">
        <v>451</v>
      </c>
      <c r="I105" s="48" t="s">
        <v>452</v>
      </c>
      <c r="J105" s="46" t="s">
        <v>453</v>
      </c>
    </row>
    <row r="106" ht="33.75" customHeight="true" spans="1:10">
      <c r="A106" s="107" t="s">
        <v>394</v>
      </c>
      <c r="B106" s="48" t="s">
        <v>545</v>
      </c>
      <c r="C106" s="48" t="s">
        <v>446</v>
      </c>
      <c r="D106" s="48" t="s">
        <v>447</v>
      </c>
      <c r="E106" s="46" t="s">
        <v>458</v>
      </c>
      <c r="F106" s="48" t="s">
        <v>449</v>
      </c>
      <c r="G106" s="46" t="s">
        <v>546</v>
      </c>
      <c r="H106" s="48" t="s">
        <v>460</v>
      </c>
      <c r="I106" s="48" t="s">
        <v>452</v>
      </c>
      <c r="J106" s="46" t="s">
        <v>461</v>
      </c>
    </row>
    <row r="107" ht="33.75" customHeight="true" spans="1:10">
      <c r="A107" s="107" t="s">
        <v>394</v>
      </c>
      <c r="B107" s="48" t="s">
        <v>545</v>
      </c>
      <c r="C107" s="48" t="s">
        <v>446</v>
      </c>
      <c r="D107" s="48" t="s">
        <v>447</v>
      </c>
      <c r="E107" s="46" t="s">
        <v>462</v>
      </c>
      <c r="F107" s="48" t="s">
        <v>449</v>
      </c>
      <c r="G107" s="46" t="s">
        <v>149</v>
      </c>
      <c r="H107" s="48" t="s">
        <v>451</v>
      </c>
      <c r="I107" s="48" t="s">
        <v>452</v>
      </c>
      <c r="J107" s="46" t="s">
        <v>464</v>
      </c>
    </row>
    <row r="108" ht="47" customHeight="true" spans="1:10">
      <c r="A108" s="107" t="s">
        <v>394</v>
      </c>
      <c r="B108" s="48" t="s">
        <v>545</v>
      </c>
      <c r="C108" s="48" t="s">
        <v>465</v>
      </c>
      <c r="D108" s="48" t="s">
        <v>498</v>
      </c>
      <c r="E108" s="46" t="s">
        <v>499</v>
      </c>
      <c r="F108" s="48" t="s">
        <v>449</v>
      </c>
      <c r="G108" s="46" t="s">
        <v>519</v>
      </c>
      <c r="H108" s="48" t="s">
        <v>501</v>
      </c>
      <c r="I108" s="48" t="s">
        <v>452</v>
      </c>
      <c r="J108" s="46" t="s">
        <v>502</v>
      </c>
    </row>
    <row r="109" ht="33.75" customHeight="true" spans="1:10">
      <c r="A109" s="107" t="s">
        <v>394</v>
      </c>
      <c r="B109" s="48" t="s">
        <v>545</v>
      </c>
      <c r="C109" s="48" t="s">
        <v>465</v>
      </c>
      <c r="D109" s="48" t="s">
        <v>466</v>
      </c>
      <c r="E109" s="46" t="s">
        <v>467</v>
      </c>
      <c r="F109" s="48" t="s">
        <v>449</v>
      </c>
      <c r="G109" s="46" t="s">
        <v>146</v>
      </c>
      <c r="H109" s="48" t="s">
        <v>456</v>
      </c>
      <c r="I109" s="48" t="s">
        <v>452</v>
      </c>
      <c r="J109" s="46" t="s">
        <v>468</v>
      </c>
    </row>
    <row r="110" ht="33.75" customHeight="true" spans="1:10">
      <c r="A110" s="107" t="s">
        <v>394</v>
      </c>
      <c r="B110" s="48" t="s">
        <v>545</v>
      </c>
      <c r="C110" s="48" t="s">
        <v>465</v>
      </c>
      <c r="D110" s="48" t="s">
        <v>469</v>
      </c>
      <c r="E110" s="46" t="s">
        <v>470</v>
      </c>
      <c r="F110" s="48" t="s">
        <v>449</v>
      </c>
      <c r="G110" s="46" t="s">
        <v>471</v>
      </c>
      <c r="H110" s="48" t="s">
        <v>472</v>
      </c>
      <c r="I110" s="48" t="s">
        <v>452</v>
      </c>
      <c r="J110" s="46" t="s">
        <v>473</v>
      </c>
    </row>
    <row r="111" ht="49" customHeight="true" spans="1:10">
      <c r="A111" s="107" t="s">
        <v>394</v>
      </c>
      <c r="B111" s="48" t="s">
        <v>545</v>
      </c>
      <c r="C111" s="48" t="s">
        <v>474</v>
      </c>
      <c r="D111" s="48" t="s">
        <v>475</v>
      </c>
      <c r="E111" s="46" t="s">
        <v>476</v>
      </c>
      <c r="F111" s="48" t="s">
        <v>449</v>
      </c>
      <c r="G111" s="46">
        <v>1</v>
      </c>
      <c r="H111" s="48" t="s">
        <v>451</v>
      </c>
      <c r="I111" s="48" t="s">
        <v>452</v>
      </c>
      <c r="J111" s="46" t="s">
        <v>477</v>
      </c>
    </row>
    <row r="112" ht="33.75" customHeight="true" spans="1:10">
      <c r="A112" s="107" t="s">
        <v>401</v>
      </c>
      <c r="B112" s="48" t="s">
        <v>547</v>
      </c>
      <c r="C112" s="48" t="s">
        <v>446</v>
      </c>
      <c r="D112" s="48" t="s">
        <v>447</v>
      </c>
      <c r="E112" s="46" t="s">
        <v>479</v>
      </c>
      <c r="F112" s="48" t="s">
        <v>480</v>
      </c>
      <c r="G112" s="46" t="s">
        <v>151</v>
      </c>
      <c r="H112" s="48" t="s">
        <v>456</v>
      </c>
      <c r="I112" s="48" t="s">
        <v>452</v>
      </c>
      <c r="J112" s="46" t="s">
        <v>482</v>
      </c>
    </row>
    <row r="113" ht="33.75" customHeight="true" spans="1:10">
      <c r="A113" s="107" t="s">
        <v>401</v>
      </c>
      <c r="B113" s="48" t="s">
        <v>547</v>
      </c>
      <c r="C113" s="48" t="s">
        <v>446</v>
      </c>
      <c r="D113" s="48" t="s">
        <v>447</v>
      </c>
      <c r="E113" s="46" t="s">
        <v>548</v>
      </c>
      <c r="F113" s="48" t="s">
        <v>485</v>
      </c>
      <c r="G113" s="46" t="s">
        <v>486</v>
      </c>
      <c r="H113" s="48" t="s">
        <v>472</v>
      </c>
      <c r="I113" s="48" t="s">
        <v>452</v>
      </c>
      <c r="J113" s="46" t="s">
        <v>487</v>
      </c>
    </row>
    <row r="114" ht="33.75" customHeight="true" spans="1:10">
      <c r="A114" s="107" t="s">
        <v>401</v>
      </c>
      <c r="B114" s="48" t="s">
        <v>547</v>
      </c>
      <c r="C114" s="48" t="s">
        <v>465</v>
      </c>
      <c r="D114" s="48" t="s">
        <v>488</v>
      </c>
      <c r="E114" s="46" t="s">
        <v>489</v>
      </c>
      <c r="F114" s="48" t="s">
        <v>480</v>
      </c>
      <c r="G114" s="46" t="s">
        <v>490</v>
      </c>
      <c r="H114" s="48"/>
      <c r="I114" s="48" t="s">
        <v>491</v>
      </c>
      <c r="J114" s="46" t="s">
        <v>492</v>
      </c>
    </row>
    <row r="115" ht="33.75" customHeight="true" spans="1:10">
      <c r="A115" s="107" t="s">
        <v>401</v>
      </c>
      <c r="B115" s="48" t="s">
        <v>547</v>
      </c>
      <c r="C115" s="48" t="s">
        <v>474</v>
      </c>
      <c r="D115" s="48" t="s">
        <v>475</v>
      </c>
      <c r="E115" s="46" t="s">
        <v>493</v>
      </c>
      <c r="F115" s="48" t="s">
        <v>449</v>
      </c>
      <c r="G115" s="46" t="s">
        <v>471</v>
      </c>
      <c r="H115" s="48" t="s">
        <v>472</v>
      </c>
      <c r="I115" s="48" t="s">
        <v>452</v>
      </c>
      <c r="J115" s="46" t="s">
        <v>494</v>
      </c>
    </row>
    <row r="116" ht="33.75" customHeight="true" spans="1:10">
      <c r="A116" s="46" t="s">
        <v>65</v>
      </c>
      <c r="B116" s="14"/>
      <c r="C116" s="14"/>
      <c r="D116" s="14"/>
      <c r="E116" s="14"/>
      <c r="F116" s="14"/>
      <c r="G116" s="14"/>
      <c r="H116" s="14"/>
      <c r="I116" s="14"/>
      <c r="J116" s="14"/>
    </row>
    <row r="117" ht="33.75" customHeight="true" spans="1:10">
      <c r="A117" s="107" t="s">
        <v>401</v>
      </c>
      <c r="B117" s="48" t="s">
        <v>549</v>
      </c>
      <c r="C117" s="48" t="s">
        <v>446</v>
      </c>
      <c r="D117" s="48" t="s">
        <v>447</v>
      </c>
      <c r="E117" s="46" t="s">
        <v>479</v>
      </c>
      <c r="F117" s="48" t="s">
        <v>480</v>
      </c>
      <c r="G117" s="46" t="s">
        <v>149</v>
      </c>
      <c r="H117" s="48" t="s">
        <v>481</v>
      </c>
      <c r="I117" s="48" t="s">
        <v>452</v>
      </c>
      <c r="J117" s="46" t="s">
        <v>482</v>
      </c>
    </row>
    <row r="118" ht="33.75" customHeight="true" spans="1:10">
      <c r="A118" s="107" t="s">
        <v>401</v>
      </c>
      <c r="B118" s="48" t="s">
        <v>549</v>
      </c>
      <c r="C118" s="48" t="s">
        <v>446</v>
      </c>
      <c r="D118" s="48" t="s">
        <v>483</v>
      </c>
      <c r="E118" s="46" t="s">
        <v>484</v>
      </c>
      <c r="F118" s="48" t="s">
        <v>485</v>
      </c>
      <c r="G118" s="46" t="s">
        <v>486</v>
      </c>
      <c r="H118" s="48" t="s">
        <v>472</v>
      </c>
      <c r="I118" s="48" t="s">
        <v>452</v>
      </c>
      <c r="J118" s="46" t="s">
        <v>487</v>
      </c>
    </row>
    <row r="119" ht="33.75" customHeight="true" spans="1:10">
      <c r="A119" s="107" t="s">
        <v>401</v>
      </c>
      <c r="B119" s="48" t="s">
        <v>549</v>
      </c>
      <c r="C119" s="48" t="s">
        <v>465</v>
      </c>
      <c r="D119" s="48" t="s">
        <v>488</v>
      </c>
      <c r="E119" s="46" t="s">
        <v>529</v>
      </c>
      <c r="F119" s="48" t="s">
        <v>480</v>
      </c>
      <c r="G119" s="46" t="s">
        <v>490</v>
      </c>
      <c r="H119" s="48"/>
      <c r="I119" s="48" t="s">
        <v>491</v>
      </c>
      <c r="J119" s="46" t="s">
        <v>535</v>
      </c>
    </row>
    <row r="120" ht="33.75" customHeight="true" spans="1:10">
      <c r="A120" s="107" t="s">
        <v>401</v>
      </c>
      <c r="B120" s="48" t="s">
        <v>549</v>
      </c>
      <c r="C120" s="48" t="s">
        <v>474</v>
      </c>
      <c r="D120" s="48" t="s">
        <v>475</v>
      </c>
      <c r="E120" s="46" t="s">
        <v>493</v>
      </c>
      <c r="F120" s="48" t="s">
        <v>449</v>
      </c>
      <c r="G120" s="46" t="s">
        <v>471</v>
      </c>
      <c r="H120" s="48" t="s">
        <v>472</v>
      </c>
      <c r="I120" s="48" t="s">
        <v>452</v>
      </c>
      <c r="J120" s="46" t="s">
        <v>494</v>
      </c>
    </row>
    <row r="121" ht="33.75" customHeight="true" spans="1:10">
      <c r="A121" s="107" t="s">
        <v>425</v>
      </c>
      <c r="B121" s="48" t="s">
        <v>550</v>
      </c>
      <c r="C121" s="48" t="s">
        <v>446</v>
      </c>
      <c r="D121" s="48" t="s">
        <v>447</v>
      </c>
      <c r="E121" s="46" t="s">
        <v>551</v>
      </c>
      <c r="F121" s="48" t="s">
        <v>480</v>
      </c>
      <c r="G121" s="46" t="s">
        <v>521</v>
      </c>
      <c r="H121" s="48" t="s">
        <v>472</v>
      </c>
      <c r="I121" s="48" t="s">
        <v>452</v>
      </c>
      <c r="J121" s="46" t="s">
        <v>552</v>
      </c>
    </row>
    <row r="122" ht="33.75" customHeight="true" spans="1:10">
      <c r="A122" s="107" t="s">
        <v>425</v>
      </c>
      <c r="B122" s="48" t="s">
        <v>550</v>
      </c>
      <c r="C122" s="48" t="s">
        <v>446</v>
      </c>
      <c r="D122" s="48" t="s">
        <v>447</v>
      </c>
      <c r="E122" s="46" t="s">
        <v>553</v>
      </c>
      <c r="F122" s="48" t="s">
        <v>449</v>
      </c>
      <c r="G122" s="46" t="s">
        <v>554</v>
      </c>
      <c r="H122" s="48" t="s">
        <v>481</v>
      </c>
      <c r="I122" s="48" t="s">
        <v>452</v>
      </c>
      <c r="J122" s="46" t="s">
        <v>555</v>
      </c>
    </row>
    <row r="123" ht="33.75" customHeight="true" spans="1:10">
      <c r="A123" s="107" t="s">
        <v>425</v>
      </c>
      <c r="B123" s="48" t="s">
        <v>550</v>
      </c>
      <c r="C123" s="48" t="s">
        <v>465</v>
      </c>
      <c r="D123" s="48" t="s">
        <v>488</v>
      </c>
      <c r="E123" s="46" t="s">
        <v>556</v>
      </c>
      <c r="F123" s="48" t="s">
        <v>449</v>
      </c>
      <c r="G123" s="46" t="s">
        <v>519</v>
      </c>
      <c r="H123" s="48" t="s">
        <v>542</v>
      </c>
      <c r="I123" s="48" t="s">
        <v>452</v>
      </c>
      <c r="J123" s="46" t="s">
        <v>557</v>
      </c>
    </row>
    <row r="124" ht="33.75" customHeight="true" spans="1:10">
      <c r="A124" s="107" t="s">
        <v>425</v>
      </c>
      <c r="B124" s="48" t="s">
        <v>550</v>
      </c>
      <c r="C124" s="48" t="s">
        <v>465</v>
      </c>
      <c r="D124" s="48" t="s">
        <v>466</v>
      </c>
      <c r="E124" s="46" t="s">
        <v>558</v>
      </c>
      <c r="F124" s="48" t="s">
        <v>449</v>
      </c>
      <c r="G124" s="46" t="s">
        <v>150</v>
      </c>
      <c r="H124" s="48" t="s">
        <v>542</v>
      </c>
      <c r="I124" s="48" t="s">
        <v>452</v>
      </c>
      <c r="J124" s="46" t="s">
        <v>559</v>
      </c>
    </row>
    <row r="125" ht="33.75" customHeight="true" spans="1:10">
      <c r="A125" s="107" t="s">
        <v>425</v>
      </c>
      <c r="B125" s="48" t="s">
        <v>550</v>
      </c>
      <c r="C125" s="48" t="s">
        <v>474</v>
      </c>
      <c r="D125" s="48" t="s">
        <v>475</v>
      </c>
      <c r="E125" s="46" t="s">
        <v>560</v>
      </c>
      <c r="F125" s="48" t="s">
        <v>449</v>
      </c>
      <c r="G125" s="46" t="s">
        <v>471</v>
      </c>
      <c r="H125" s="48" t="s">
        <v>472</v>
      </c>
      <c r="I125" s="48" t="s">
        <v>452</v>
      </c>
      <c r="J125" s="46" t="s">
        <v>561</v>
      </c>
    </row>
    <row r="126" ht="46" customHeight="true" spans="1:10">
      <c r="A126" s="107" t="s">
        <v>394</v>
      </c>
      <c r="B126" s="48" t="s">
        <v>562</v>
      </c>
      <c r="C126" s="48" t="s">
        <v>446</v>
      </c>
      <c r="D126" s="48" t="s">
        <v>447</v>
      </c>
      <c r="E126" s="46" t="s">
        <v>448</v>
      </c>
      <c r="F126" s="48" t="s">
        <v>449</v>
      </c>
      <c r="G126" s="46" t="s">
        <v>563</v>
      </c>
      <c r="H126" s="48" t="s">
        <v>451</v>
      </c>
      <c r="I126" s="48" t="s">
        <v>452</v>
      </c>
      <c r="J126" s="46" t="s">
        <v>453</v>
      </c>
    </row>
    <row r="127" ht="46" customHeight="true" spans="1:10">
      <c r="A127" s="107" t="s">
        <v>394</v>
      </c>
      <c r="B127" s="48" t="s">
        <v>562</v>
      </c>
      <c r="C127" s="48" t="s">
        <v>446</v>
      </c>
      <c r="D127" s="48" t="s">
        <v>447</v>
      </c>
      <c r="E127" s="46" t="s">
        <v>455</v>
      </c>
      <c r="F127" s="48" t="s">
        <v>449</v>
      </c>
      <c r="G127" s="46" t="s">
        <v>563</v>
      </c>
      <c r="H127" s="48" t="s">
        <v>456</v>
      </c>
      <c r="I127" s="48" t="s">
        <v>452</v>
      </c>
      <c r="J127" s="46" t="s">
        <v>457</v>
      </c>
    </row>
    <row r="128" ht="33.75" customHeight="true" spans="1:10">
      <c r="A128" s="107" t="s">
        <v>394</v>
      </c>
      <c r="B128" s="48" t="s">
        <v>562</v>
      </c>
      <c r="C128" s="48" t="s">
        <v>446</v>
      </c>
      <c r="D128" s="48" t="s">
        <v>447</v>
      </c>
      <c r="E128" s="46" t="s">
        <v>541</v>
      </c>
      <c r="F128" s="48" t="s">
        <v>449</v>
      </c>
      <c r="G128" s="46" t="s">
        <v>148</v>
      </c>
      <c r="H128" s="48" t="s">
        <v>542</v>
      </c>
      <c r="I128" s="48" t="s">
        <v>452</v>
      </c>
      <c r="J128" s="46" t="s">
        <v>543</v>
      </c>
    </row>
    <row r="129" ht="33.75" customHeight="true" spans="1:10">
      <c r="A129" s="107" t="s">
        <v>394</v>
      </c>
      <c r="B129" s="48" t="s">
        <v>562</v>
      </c>
      <c r="C129" s="48" t="s">
        <v>446</v>
      </c>
      <c r="D129" s="48" t="s">
        <v>447</v>
      </c>
      <c r="E129" s="46" t="s">
        <v>458</v>
      </c>
      <c r="F129" s="48" t="s">
        <v>449</v>
      </c>
      <c r="G129" s="46" t="s">
        <v>509</v>
      </c>
      <c r="H129" s="48" t="s">
        <v>460</v>
      </c>
      <c r="I129" s="48" t="s">
        <v>452</v>
      </c>
      <c r="J129" s="46" t="s">
        <v>461</v>
      </c>
    </row>
    <row r="130" ht="33.75" customHeight="true" spans="1:10">
      <c r="A130" s="107" t="s">
        <v>394</v>
      </c>
      <c r="B130" s="48" t="s">
        <v>562</v>
      </c>
      <c r="C130" s="48" t="s">
        <v>446</v>
      </c>
      <c r="D130" s="48" t="s">
        <v>447</v>
      </c>
      <c r="E130" s="46" t="s">
        <v>462</v>
      </c>
      <c r="F130" s="48" t="s">
        <v>449</v>
      </c>
      <c r="G130" s="46" t="s">
        <v>148</v>
      </c>
      <c r="H130" s="48" t="s">
        <v>451</v>
      </c>
      <c r="I130" s="48" t="s">
        <v>452</v>
      </c>
      <c r="J130" s="46" t="s">
        <v>464</v>
      </c>
    </row>
    <row r="131" ht="33.75" customHeight="true" spans="1:10">
      <c r="A131" s="107" t="s">
        <v>394</v>
      </c>
      <c r="B131" s="48" t="s">
        <v>562</v>
      </c>
      <c r="C131" s="48" t="s">
        <v>465</v>
      </c>
      <c r="D131" s="48" t="s">
        <v>466</v>
      </c>
      <c r="E131" s="46" t="s">
        <v>467</v>
      </c>
      <c r="F131" s="48" t="s">
        <v>449</v>
      </c>
      <c r="G131" s="46">
        <v>1</v>
      </c>
      <c r="H131" s="48" t="s">
        <v>456</v>
      </c>
      <c r="I131" s="48" t="s">
        <v>452</v>
      </c>
      <c r="J131" s="46" t="s">
        <v>468</v>
      </c>
    </row>
    <row r="132" ht="33.75" customHeight="true" spans="1:10">
      <c r="A132" s="107" t="s">
        <v>394</v>
      </c>
      <c r="B132" s="48" t="s">
        <v>562</v>
      </c>
      <c r="C132" s="48" t="s">
        <v>465</v>
      </c>
      <c r="D132" s="48" t="s">
        <v>469</v>
      </c>
      <c r="E132" s="46" t="s">
        <v>470</v>
      </c>
      <c r="F132" s="48" t="s">
        <v>449</v>
      </c>
      <c r="G132" s="46" t="s">
        <v>564</v>
      </c>
      <c r="H132" s="48" t="s">
        <v>472</v>
      </c>
      <c r="I132" s="48" t="s">
        <v>452</v>
      </c>
      <c r="J132" s="46" t="s">
        <v>511</v>
      </c>
    </row>
    <row r="133" ht="54" customHeight="true" spans="1:10">
      <c r="A133" s="107" t="s">
        <v>394</v>
      </c>
      <c r="B133" s="48" t="s">
        <v>562</v>
      </c>
      <c r="C133" s="48" t="s">
        <v>474</v>
      </c>
      <c r="D133" s="48" t="s">
        <v>475</v>
      </c>
      <c r="E133" s="46" t="s">
        <v>476</v>
      </c>
      <c r="F133" s="48" t="s">
        <v>449</v>
      </c>
      <c r="G133" s="46" t="s">
        <v>149</v>
      </c>
      <c r="H133" s="48" t="s">
        <v>451</v>
      </c>
      <c r="I133" s="48" t="s">
        <v>452</v>
      </c>
      <c r="J133" s="46" t="s">
        <v>477</v>
      </c>
    </row>
    <row r="134" ht="33.75" customHeight="true" spans="1:10">
      <c r="A134" s="46" t="s">
        <v>67</v>
      </c>
      <c r="B134" s="14"/>
      <c r="C134" s="14"/>
      <c r="D134" s="14"/>
      <c r="E134" s="14"/>
      <c r="F134" s="14"/>
      <c r="G134" s="14"/>
      <c r="H134" s="14"/>
      <c r="I134" s="14"/>
      <c r="J134" s="14"/>
    </row>
    <row r="135" ht="33.75" customHeight="true" spans="1:10">
      <c r="A135" s="107" t="s">
        <v>401</v>
      </c>
      <c r="B135" s="48" t="s">
        <v>565</v>
      </c>
      <c r="C135" s="48" t="s">
        <v>446</v>
      </c>
      <c r="D135" s="48" t="s">
        <v>447</v>
      </c>
      <c r="E135" s="46" t="s">
        <v>566</v>
      </c>
      <c r="F135" s="48" t="s">
        <v>480</v>
      </c>
      <c r="G135" s="46" t="s">
        <v>505</v>
      </c>
      <c r="H135" s="48" t="s">
        <v>481</v>
      </c>
      <c r="I135" s="48" t="s">
        <v>452</v>
      </c>
      <c r="J135" s="46" t="s">
        <v>567</v>
      </c>
    </row>
    <row r="136" ht="42" customHeight="true" spans="1:10">
      <c r="A136" s="107" t="s">
        <v>401</v>
      </c>
      <c r="B136" s="48" t="s">
        <v>565</v>
      </c>
      <c r="C136" s="48" t="s">
        <v>446</v>
      </c>
      <c r="D136" s="48" t="s">
        <v>568</v>
      </c>
      <c r="E136" s="46" t="s">
        <v>569</v>
      </c>
      <c r="F136" s="48" t="s">
        <v>480</v>
      </c>
      <c r="G136" s="46" t="s">
        <v>521</v>
      </c>
      <c r="H136" s="48" t="s">
        <v>472</v>
      </c>
      <c r="I136" s="48" t="s">
        <v>452</v>
      </c>
      <c r="J136" s="46" t="s">
        <v>570</v>
      </c>
    </row>
    <row r="137" ht="42" customHeight="true" spans="1:10">
      <c r="A137" s="107" t="s">
        <v>401</v>
      </c>
      <c r="B137" s="48" t="s">
        <v>565</v>
      </c>
      <c r="C137" s="48" t="s">
        <v>446</v>
      </c>
      <c r="D137" s="48" t="s">
        <v>568</v>
      </c>
      <c r="E137" s="46" t="s">
        <v>571</v>
      </c>
      <c r="F137" s="48" t="s">
        <v>480</v>
      </c>
      <c r="G137" s="46" t="s">
        <v>521</v>
      </c>
      <c r="H137" s="48" t="s">
        <v>472</v>
      </c>
      <c r="I137" s="48" t="s">
        <v>452</v>
      </c>
      <c r="J137" s="46" t="s">
        <v>572</v>
      </c>
    </row>
    <row r="138" ht="42" customHeight="true" spans="1:10">
      <c r="A138" s="107" t="s">
        <v>401</v>
      </c>
      <c r="B138" s="48" t="s">
        <v>565</v>
      </c>
      <c r="C138" s="48" t="s">
        <v>446</v>
      </c>
      <c r="D138" s="48" t="s">
        <v>573</v>
      </c>
      <c r="E138" s="46" t="s">
        <v>574</v>
      </c>
      <c r="F138" s="48" t="s">
        <v>480</v>
      </c>
      <c r="G138" s="46" t="s">
        <v>516</v>
      </c>
      <c r="H138" s="48" t="s">
        <v>472</v>
      </c>
      <c r="I138" s="48" t="s">
        <v>452</v>
      </c>
      <c r="J138" s="46" t="s">
        <v>575</v>
      </c>
    </row>
    <row r="139" ht="42" customHeight="true" spans="1:10">
      <c r="A139" s="107" t="s">
        <v>401</v>
      </c>
      <c r="B139" s="48" t="s">
        <v>565</v>
      </c>
      <c r="C139" s="48" t="s">
        <v>465</v>
      </c>
      <c r="D139" s="48" t="s">
        <v>488</v>
      </c>
      <c r="E139" s="46" t="s">
        <v>576</v>
      </c>
      <c r="F139" s="48" t="s">
        <v>449</v>
      </c>
      <c r="G139" s="46" t="s">
        <v>471</v>
      </c>
      <c r="H139" s="48" t="s">
        <v>472</v>
      </c>
      <c r="I139" s="48" t="s">
        <v>452</v>
      </c>
      <c r="J139" s="46" t="s">
        <v>577</v>
      </c>
    </row>
    <row r="140" ht="33.75" customHeight="true" spans="1:10">
      <c r="A140" s="107" t="s">
        <v>401</v>
      </c>
      <c r="B140" s="48" t="s">
        <v>565</v>
      </c>
      <c r="C140" s="48" t="s">
        <v>474</v>
      </c>
      <c r="D140" s="48" t="s">
        <v>475</v>
      </c>
      <c r="E140" s="46" t="s">
        <v>578</v>
      </c>
      <c r="F140" s="48" t="s">
        <v>449</v>
      </c>
      <c r="G140" s="46" t="s">
        <v>516</v>
      </c>
      <c r="H140" s="48" t="s">
        <v>472</v>
      </c>
      <c r="I140" s="48" t="s">
        <v>452</v>
      </c>
      <c r="J140" s="46" t="s">
        <v>579</v>
      </c>
    </row>
    <row r="141" ht="50" customHeight="true" spans="1:10">
      <c r="A141" s="107" t="s">
        <v>394</v>
      </c>
      <c r="B141" s="48" t="s">
        <v>580</v>
      </c>
      <c r="C141" s="48" t="s">
        <v>446</v>
      </c>
      <c r="D141" s="48" t="s">
        <v>447</v>
      </c>
      <c r="E141" s="46" t="s">
        <v>448</v>
      </c>
      <c r="F141" s="48" t="s">
        <v>449</v>
      </c>
      <c r="G141" s="46" t="s">
        <v>581</v>
      </c>
      <c r="H141" s="48" t="s">
        <v>451</v>
      </c>
      <c r="I141" s="48" t="s">
        <v>452</v>
      </c>
      <c r="J141" s="46" t="s">
        <v>453</v>
      </c>
    </row>
    <row r="142" ht="50" customHeight="true" spans="1:10">
      <c r="A142" s="107" t="s">
        <v>394</v>
      </c>
      <c r="B142" s="48" t="s">
        <v>580</v>
      </c>
      <c r="C142" s="48" t="s">
        <v>446</v>
      </c>
      <c r="D142" s="48" t="s">
        <v>447</v>
      </c>
      <c r="E142" s="46" t="s">
        <v>455</v>
      </c>
      <c r="F142" s="48" t="s">
        <v>449</v>
      </c>
      <c r="G142" s="46" t="s">
        <v>581</v>
      </c>
      <c r="H142" s="48" t="s">
        <v>456</v>
      </c>
      <c r="I142" s="48" t="s">
        <v>452</v>
      </c>
      <c r="J142" s="46" t="s">
        <v>457</v>
      </c>
    </row>
    <row r="143" ht="33.75" customHeight="true" spans="1:10">
      <c r="A143" s="107" t="s">
        <v>394</v>
      </c>
      <c r="B143" s="48" t="s">
        <v>580</v>
      </c>
      <c r="C143" s="48" t="s">
        <v>446</v>
      </c>
      <c r="D143" s="48" t="s">
        <v>447</v>
      </c>
      <c r="E143" s="46" t="s">
        <v>458</v>
      </c>
      <c r="F143" s="48" t="s">
        <v>449</v>
      </c>
      <c r="G143" s="46" t="s">
        <v>554</v>
      </c>
      <c r="H143" s="48" t="s">
        <v>460</v>
      </c>
      <c r="I143" s="48" t="s">
        <v>452</v>
      </c>
      <c r="J143" s="46" t="s">
        <v>461</v>
      </c>
    </row>
    <row r="144" ht="33.75" customHeight="true" spans="1:10">
      <c r="A144" s="107" t="s">
        <v>394</v>
      </c>
      <c r="B144" s="48" t="s">
        <v>580</v>
      </c>
      <c r="C144" s="48" t="s">
        <v>446</v>
      </c>
      <c r="D144" s="48" t="s">
        <v>447</v>
      </c>
      <c r="E144" s="46" t="s">
        <v>462</v>
      </c>
      <c r="F144" s="48" t="s">
        <v>449</v>
      </c>
      <c r="G144" s="46" t="s">
        <v>147</v>
      </c>
      <c r="H144" s="48" t="s">
        <v>451</v>
      </c>
      <c r="I144" s="48" t="s">
        <v>452</v>
      </c>
      <c r="J144" s="46" t="s">
        <v>464</v>
      </c>
    </row>
    <row r="145" ht="33.75" customHeight="true" spans="1:10">
      <c r="A145" s="107" t="s">
        <v>394</v>
      </c>
      <c r="B145" s="48" t="s">
        <v>580</v>
      </c>
      <c r="C145" s="48" t="s">
        <v>465</v>
      </c>
      <c r="D145" s="48" t="s">
        <v>466</v>
      </c>
      <c r="E145" s="46" t="s">
        <v>467</v>
      </c>
      <c r="F145" s="48" t="s">
        <v>449</v>
      </c>
      <c r="G145" s="46" t="s">
        <v>146</v>
      </c>
      <c r="H145" s="48" t="s">
        <v>456</v>
      </c>
      <c r="I145" s="48" t="s">
        <v>452</v>
      </c>
      <c r="J145" s="46" t="s">
        <v>468</v>
      </c>
    </row>
    <row r="146" ht="33.75" customHeight="true" spans="1:10">
      <c r="A146" s="107" t="s">
        <v>394</v>
      </c>
      <c r="B146" s="48" t="s">
        <v>580</v>
      </c>
      <c r="C146" s="48" t="s">
        <v>465</v>
      </c>
      <c r="D146" s="48" t="s">
        <v>469</v>
      </c>
      <c r="E146" s="46" t="s">
        <v>470</v>
      </c>
      <c r="F146" s="48" t="s">
        <v>449</v>
      </c>
      <c r="G146" s="46" t="s">
        <v>471</v>
      </c>
      <c r="H146" s="48" t="s">
        <v>472</v>
      </c>
      <c r="I146" s="48" t="s">
        <v>452</v>
      </c>
      <c r="J146" s="46" t="s">
        <v>473</v>
      </c>
    </row>
    <row r="147" ht="51" customHeight="true" spans="1:10">
      <c r="A147" s="107" t="s">
        <v>394</v>
      </c>
      <c r="B147" s="48" t="s">
        <v>580</v>
      </c>
      <c r="C147" s="48" t="s">
        <v>474</v>
      </c>
      <c r="D147" s="48" t="s">
        <v>475</v>
      </c>
      <c r="E147" s="46" t="s">
        <v>476</v>
      </c>
      <c r="F147" s="48" t="s">
        <v>449</v>
      </c>
      <c r="G147" s="46" t="s">
        <v>147</v>
      </c>
      <c r="H147" s="48" t="s">
        <v>451</v>
      </c>
      <c r="I147" s="48" t="s">
        <v>452</v>
      </c>
      <c r="J147" s="46" t="s">
        <v>477</v>
      </c>
    </row>
    <row r="148" ht="33.75" customHeight="true" spans="1:10">
      <c r="A148" s="46" t="s">
        <v>69</v>
      </c>
      <c r="B148" s="14"/>
      <c r="C148" s="14"/>
      <c r="D148" s="14"/>
      <c r="E148" s="14"/>
      <c r="F148" s="14"/>
      <c r="G148" s="14"/>
      <c r="H148" s="14"/>
      <c r="I148" s="14"/>
      <c r="J148" s="14"/>
    </row>
    <row r="149" ht="45" customHeight="true" spans="1:10">
      <c r="A149" s="107" t="s">
        <v>394</v>
      </c>
      <c r="B149" s="48" t="s">
        <v>582</v>
      </c>
      <c r="C149" s="48" t="s">
        <v>446</v>
      </c>
      <c r="D149" s="48" t="s">
        <v>447</v>
      </c>
      <c r="E149" s="46" t="s">
        <v>455</v>
      </c>
      <c r="F149" s="48" t="s">
        <v>449</v>
      </c>
      <c r="G149" s="46" t="s">
        <v>563</v>
      </c>
      <c r="H149" s="48" t="s">
        <v>456</v>
      </c>
      <c r="I149" s="48" t="s">
        <v>452</v>
      </c>
      <c r="J149" s="46" t="s">
        <v>457</v>
      </c>
    </row>
    <row r="150" ht="45" customHeight="true" spans="1:10">
      <c r="A150" s="107" t="s">
        <v>394</v>
      </c>
      <c r="B150" s="48" t="s">
        <v>582</v>
      </c>
      <c r="C150" s="48" t="s">
        <v>446</v>
      </c>
      <c r="D150" s="48" t="s">
        <v>447</v>
      </c>
      <c r="E150" s="46" t="s">
        <v>448</v>
      </c>
      <c r="F150" s="48" t="s">
        <v>449</v>
      </c>
      <c r="G150" s="46" t="s">
        <v>514</v>
      </c>
      <c r="H150" s="48" t="s">
        <v>451</v>
      </c>
      <c r="I150" s="48" t="s">
        <v>452</v>
      </c>
      <c r="J150" s="46" t="s">
        <v>453</v>
      </c>
    </row>
    <row r="151" ht="33.75" customHeight="true" spans="1:10">
      <c r="A151" s="107" t="s">
        <v>394</v>
      </c>
      <c r="B151" s="48" t="s">
        <v>582</v>
      </c>
      <c r="C151" s="48" t="s">
        <v>446</v>
      </c>
      <c r="D151" s="48" t="s">
        <v>447</v>
      </c>
      <c r="E151" s="46" t="s">
        <v>458</v>
      </c>
      <c r="F151" s="48" t="s">
        <v>449</v>
      </c>
      <c r="G151" s="46" t="s">
        <v>554</v>
      </c>
      <c r="H151" s="48" t="s">
        <v>460</v>
      </c>
      <c r="I151" s="48" t="s">
        <v>452</v>
      </c>
      <c r="J151" s="46" t="s">
        <v>461</v>
      </c>
    </row>
    <row r="152" ht="33.75" customHeight="true" spans="1:10">
      <c r="A152" s="107" t="s">
        <v>394</v>
      </c>
      <c r="B152" s="48" t="s">
        <v>582</v>
      </c>
      <c r="C152" s="48" t="s">
        <v>446</v>
      </c>
      <c r="D152" s="48" t="s">
        <v>447</v>
      </c>
      <c r="E152" s="46" t="s">
        <v>462</v>
      </c>
      <c r="F152" s="48" t="s">
        <v>449</v>
      </c>
      <c r="G152" s="46" t="s">
        <v>149</v>
      </c>
      <c r="H152" s="48" t="s">
        <v>451</v>
      </c>
      <c r="I152" s="48" t="s">
        <v>452</v>
      </c>
      <c r="J152" s="46" t="s">
        <v>464</v>
      </c>
    </row>
    <row r="153" ht="33.75" customHeight="true" spans="1:10">
      <c r="A153" s="107" t="s">
        <v>394</v>
      </c>
      <c r="B153" s="48" t="s">
        <v>582</v>
      </c>
      <c r="C153" s="48" t="s">
        <v>465</v>
      </c>
      <c r="D153" s="48" t="s">
        <v>466</v>
      </c>
      <c r="E153" s="46" t="s">
        <v>467</v>
      </c>
      <c r="F153" s="48" t="s">
        <v>449</v>
      </c>
      <c r="G153" s="46">
        <v>1</v>
      </c>
      <c r="H153" s="48" t="s">
        <v>456</v>
      </c>
      <c r="I153" s="48" t="s">
        <v>452</v>
      </c>
      <c r="J153" s="46" t="s">
        <v>468</v>
      </c>
    </row>
    <row r="154" ht="33.75" customHeight="true" spans="1:10">
      <c r="A154" s="107" t="s">
        <v>394</v>
      </c>
      <c r="B154" s="48" t="s">
        <v>582</v>
      </c>
      <c r="C154" s="48" t="s">
        <v>465</v>
      </c>
      <c r="D154" s="48" t="s">
        <v>469</v>
      </c>
      <c r="E154" s="46" t="s">
        <v>470</v>
      </c>
      <c r="F154" s="48" t="s">
        <v>449</v>
      </c>
      <c r="G154" s="46" t="s">
        <v>471</v>
      </c>
      <c r="H154" s="48" t="s">
        <v>472</v>
      </c>
      <c r="I154" s="48" t="s">
        <v>452</v>
      </c>
      <c r="J154" s="46" t="s">
        <v>473</v>
      </c>
    </row>
    <row r="155" ht="48" customHeight="true" spans="1:10">
      <c r="A155" s="107" t="s">
        <v>394</v>
      </c>
      <c r="B155" s="48" t="s">
        <v>582</v>
      </c>
      <c r="C155" s="48" t="s">
        <v>474</v>
      </c>
      <c r="D155" s="48" t="s">
        <v>475</v>
      </c>
      <c r="E155" s="46" t="s">
        <v>476</v>
      </c>
      <c r="F155" s="48" t="s">
        <v>449</v>
      </c>
      <c r="G155" s="46" t="s">
        <v>151</v>
      </c>
      <c r="H155" s="48" t="s">
        <v>451</v>
      </c>
      <c r="I155" s="48" t="s">
        <v>452</v>
      </c>
      <c r="J155" s="46" t="s">
        <v>477</v>
      </c>
    </row>
    <row r="156" ht="33.75" customHeight="true" spans="1:10">
      <c r="A156" s="107" t="s">
        <v>401</v>
      </c>
      <c r="B156" s="48" t="s">
        <v>504</v>
      </c>
      <c r="C156" s="48" t="s">
        <v>446</v>
      </c>
      <c r="D156" s="48" t="s">
        <v>447</v>
      </c>
      <c r="E156" s="46" t="s">
        <v>479</v>
      </c>
      <c r="F156" s="48" t="s">
        <v>480</v>
      </c>
      <c r="G156" s="46" t="s">
        <v>149</v>
      </c>
      <c r="H156" s="48" t="s">
        <v>481</v>
      </c>
      <c r="I156" s="48" t="s">
        <v>452</v>
      </c>
      <c r="J156" s="46" t="s">
        <v>482</v>
      </c>
    </row>
    <row r="157" ht="33.75" customHeight="true" spans="1:10">
      <c r="A157" s="107" t="s">
        <v>401</v>
      </c>
      <c r="B157" s="48" t="s">
        <v>504</v>
      </c>
      <c r="C157" s="48" t="s">
        <v>446</v>
      </c>
      <c r="D157" s="48" t="s">
        <v>483</v>
      </c>
      <c r="E157" s="46" t="s">
        <v>484</v>
      </c>
      <c r="F157" s="48" t="s">
        <v>485</v>
      </c>
      <c r="G157" s="46" t="s">
        <v>486</v>
      </c>
      <c r="H157" s="48" t="s">
        <v>472</v>
      </c>
      <c r="I157" s="48" t="s">
        <v>452</v>
      </c>
      <c r="J157" s="46" t="s">
        <v>487</v>
      </c>
    </row>
    <row r="158" ht="33.75" customHeight="true" spans="1:10">
      <c r="A158" s="107" t="s">
        <v>401</v>
      </c>
      <c r="B158" s="48" t="s">
        <v>504</v>
      </c>
      <c r="C158" s="48" t="s">
        <v>465</v>
      </c>
      <c r="D158" s="48" t="s">
        <v>488</v>
      </c>
      <c r="E158" s="46" t="s">
        <v>489</v>
      </c>
      <c r="F158" s="48" t="s">
        <v>480</v>
      </c>
      <c r="G158" s="46" t="s">
        <v>490</v>
      </c>
      <c r="H158" s="48"/>
      <c r="I158" s="48" t="s">
        <v>491</v>
      </c>
      <c r="J158" s="46" t="s">
        <v>492</v>
      </c>
    </row>
    <row r="159" ht="33.75" customHeight="true" spans="1:10">
      <c r="A159" s="107" t="s">
        <v>401</v>
      </c>
      <c r="B159" s="48" t="s">
        <v>504</v>
      </c>
      <c r="C159" s="48" t="s">
        <v>474</v>
      </c>
      <c r="D159" s="48" t="s">
        <v>475</v>
      </c>
      <c r="E159" s="46" t="s">
        <v>493</v>
      </c>
      <c r="F159" s="48" t="s">
        <v>449</v>
      </c>
      <c r="G159" s="46" t="s">
        <v>486</v>
      </c>
      <c r="H159" s="48" t="s">
        <v>472</v>
      </c>
      <c r="I159" s="48" t="s">
        <v>452</v>
      </c>
      <c r="J159" s="46" t="s">
        <v>494</v>
      </c>
    </row>
    <row r="160" ht="33.75" customHeight="true" spans="1:10">
      <c r="A160" s="46" t="s">
        <v>71</v>
      </c>
      <c r="B160" s="14"/>
      <c r="C160" s="14"/>
      <c r="D160" s="14"/>
      <c r="E160" s="14"/>
      <c r="F160" s="14"/>
      <c r="G160" s="14"/>
      <c r="H160" s="14"/>
      <c r="I160" s="14"/>
      <c r="J160" s="14"/>
    </row>
    <row r="161" ht="44" customHeight="true" spans="1:10">
      <c r="A161" s="107" t="s">
        <v>394</v>
      </c>
      <c r="B161" s="48" t="s">
        <v>583</v>
      </c>
      <c r="C161" s="48" t="s">
        <v>446</v>
      </c>
      <c r="D161" s="48" t="s">
        <v>447</v>
      </c>
      <c r="E161" s="46" t="s">
        <v>455</v>
      </c>
      <c r="F161" s="48" t="s">
        <v>449</v>
      </c>
      <c r="G161" s="46" t="s">
        <v>519</v>
      </c>
      <c r="H161" s="48" t="s">
        <v>456</v>
      </c>
      <c r="I161" s="48" t="s">
        <v>452</v>
      </c>
      <c r="J161" s="46" t="s">
        <v>457</v>
      </c>
    </row>
    <row r="162" ht="44" customHeight="true" spans="1:10">
      <c r="A162" s="107" t="s">
        <v>394</v>
      </c>
      <c r="B162" s="48" t="s">
        <v>583</v>
      </c>
      <c r="C162" s="48" t="s">
        <v>446</v>
      </c>
      <c r="D162" s="48" t="s">
        <v>447</v>
      </c>
      <c r="E162" s="46" t="s">
        <v>448</v>
      </c>
      <c r="F162" s="48" t="s">
        <v>449</v>
      </c>
      <c r="G162" s="46" t="s">
        <v>519</v>
      </c>
      <c r="H162" s="48" t="s">
        <v>451</v>
      </c>
      <c r="I162" s="48" t="s">
        <v>452</v>
      </c>
      <c r="J162" s="46" t="s">
        <v>453</v>
      </c>
    </row>
    <row r="163" ht="33.75" customHeight="true" spans="1:10">
      <c r="A163" s="107" t="s">
        <v>394</v>
      </c>
      <c r="B163" s="48" t="s">
        <v>583</v>
      </c>
      <c r="C163" s="48" t="s">
        <v>446</v>
      </c>
      <c r="D163" s="48" t="s">
        <v>447</v>
      </c>
      <c r="E163" s="46" t="s">
        <v>458</v>
      </c>
      <c r="F163" s="48" t="s">
        <v>449</v>
      </c>
      <c r="G163" s="46" t="s">
        <v>546</v>
      </c>
      <c r="H163" s="48" t="s">
        <v>460</v>
      </c>
      <c r="I163" s="48" t="s">
        <v>452</v>
      </c>
      <c r="J163" s="46" t="s">
        <v>461</v>
      </c>
    </row>
    <row r="164" ht="33.75" customHeight="true" spans="1:10">
      <c r="A164" s="107" t="s">
        <v>394</v>
      </c>
      <c r="B164" s="48" t="s">
        <v>583</v>
      </c>
      <c r="C164" s="48" t="s">
        <v>446</v>
      </c>
      <c r="D164" s="48" t="s">
        <v>447</v>
      </c>
      <c r="E164" s="46" t="s">
        <v>462</v>
      </c>
      <c r="F164" s="48" t="s">
        <v>449</v>
      </c>
      <c r="G164" s="46" t="s">
        <v>150</v>
      </c>
      <c r="H164" s="48" t="s">
        <v>451</v>
      </c>
      <c r="I164" s="48" t="s">
        <v>452</v>
      </c>
      <c r="J164" s="46" t="s">
        <v>464</v>
      </c>
    </row>
    <row r="165" ht="44" customHeight="true" spans="1:10">
      <c r="A165" s="107" t="s">
        <v>394</v>
      </c>
      <c r="B165" s="48" t="s">
        <v>583</v>
      </c>
      <c r="C165" s="48" t="s">
        <v>465</v>
      </c>
      <c r="D165" s="48" t="s">
        <v>469</v>
      </c>
      <c r="E165" s="46" t="s">
        <v>584</v>
      </c>
      <c r="F165" s="48" t="s">
        <v>449</v>
      </c>
      <c r="G165" s="46" t="s">
        <v>585</v>
      </c>
      <c r="H165" s="48" t="s">
        <v>472</v>
      </c>
      <c r="I165" s="48" t="s">
        <v>452</v>
      </c>
      <c r="J165" s="46" t="s">
        <v>586</v>
      </c>
    </row>
    <row r="166" ht="44" customHeight="true" spans="1:10">
      <c r="A166" s="107" t="s">
        <v>394</v>
      </c>
      <c r="B166" s="48" t="s">
        <v>583</v>
      </c>
      <c r="C166" s="48" t="s">
        <v>465</v>
      </c>
      <c r="D166" s="48" t="s">
        <v>469</v>
      </c>
      <c r="E166" s="46" t="s">
        <v>470</v>
      </c>
      <c r="F166" s="48" t="s">
        <v>449</v>
      </c>
      <c r="G166" s="46" t="s">
        <v>471</v>
      </c>
      <c r="H166" s="48" t="s">
        <v>472</v>
      </c>
      <c r="I166" s="48" t="s">
        <v>452</v>
      </c>
      <c r="J166" s="46" t="s">
        <v>511</v>
      </c>
    </row>
    <row r="167" ht="44" customHeight="true" spans="1:10">
      <c r="A167" s="107" t="s">
        <v>394</v>
      </c>
      <c r="B167" s="48" t="s">
        <v>583</v>
      </c>
      <c r="C167" s="48" t="s">
        <v>474</v>
      </c>
      <c r="D167" s="48" t="s">
        <v>475</v>
      </c>
      <c r="E167" s="46" t="s">
        <v>476</v>
      </c>
      <c r="F167" s="48" t="s">
        <v>449</v>
      </c>
      <c r="G167" s="46" t="s">
        <v>148</v>
      </c>
      <c r="H167" s="48" t="s">
        <v>451</v>
      </c>
      <c r="I167" s="48" t="s">
        <v>452</v>
      </c>
      <c r="J167" s="46" t="s">
        <v>477</v>
      </c>
    </row>
    <row r="168" ht="33.75" customHeight="true" spans="1:10">
      <c r="A168" s="107" t="s">
        <v>401</v>
      </c>
      <c r="B168" s="48" t="s">
        <v>538</v>
      </c>
      <c r="C168" s="48" t="s">
        <v>446</v>
      </c>
      <c r="D168" s="48" t="s">
        <v>447</v>
      </c>
      <c r="E168" s="46" t="s">
        <v>479</v>
      </c>
      <c r="F168" s="48" t="s">
        <v>480</v>
      </c>
      <c r="G168" s="46" t="s">
        <v>505</v>
      </c>
      <c r="H168" s="48" t="s">
        <v>481</v>
      </c>
      <c r="I168" s="48" t="s">
        <v>452</v>
      </c>
      <c r="J168" s="46" t="s">
        <v>482</v>
      </c>
    </row>
    <row r="169" ht="33.75" customHeight="true" spans="1:10">
      <c r="A169" s="107" t="s">
        <v>401</v>
      </c>
      <c r="B169" s="48" t="s">
        <v>538</v>
      </c>
      <c r="C169" s="48" t="s">
        <v>446</v>
      </c>
      <c r="D169" s="48" t="s">
        <v>483</v>
      </c>
      <c r="E169" s="46" t="s">
        <v>484</v>
      </c>
      <c r="F169" s="48" t="s">
        <v>485</v>
      </c>
      <c r="G169" s="46" t="s">
        <v>486</v>
      </c>
      <c r="H169" s="48" t="s">
        <v>472</v>
      </c>
      <c r="I169" s="48" t="s">
        <v>452</v>
      </c>
      <c r="J169" s="46" t="s">
        <v>487</v>
      </c>
    </row>
    <row r="170" ht="33.75" customHeight="true" spans="1:10">
      <c r="A170" s="107" t="s">
        <v>401</v>
      </c>
      <c r="B170" s="48" t="s">
        <v>538</v>
      </c>
      <c r="C170" s="48" t="s">
        <v>465</v>
      </c>
      <c r="D170" s="48" t="s">
        <v>488</v>
      </c>
      <c r="E170" s="46" t="s">
        <v>529</v>
      </c>
      <c r="F170" s="48" t="s">
        <v>480</v>
      </c>
      <c r="G170" s="46" t="s">
        <v>490</v>
      </c>
      <c r="H170" s="48"/>
      <c r="I170" s="48" t="s">
        <v>491</v>
      </c>
      <c r="J170" s="46" t="s">
        <v>492</v>
      </c>
    </row>
    <row r="171" ht="33.75" customHeight="true" spans="1:10">
      <c r="A171" s="107" t="s">
        <v>401</v>
      </c>
      <c r="B171" s="48" t="s">
        <v>538</v>
      </c>
      <c r="C171" s="48" t="s">
        <v>474</v>
      </c>
      <c r="D171" s="48" t="s">
        <v>475</v>
      </c>
      <c r="E171" s="46" t="s">
        <v>493</v>
      </c>
      <c r="F171" s="48" t="s">
        <v>449</v>
      </c>
      <c r="G171" s="46" t="s">
        <v>471</v>
      </c>
      <c r="H171" s="48" t="s">
        <v>472</v>
      </c>
      <c r="I171" s="48" t="s">
        <v>452</v>
      </c>
      <c r="J171" s="46" t="s">
        <v>494</v>
      </c>
    </row>
  </sheetData>
  <mergeCells count="54">
    <mergeCell ref="A2:J2"/>
    <mergeCell ref="A3:H3"/>
    <mergeCell ref="A8:A14"/>
    <mergeCell ref="A16:A19"/>
    <mergeCell ref="A20:A26"/>
    <mergeCell ref="A28:A31"/>
    <mergeCell ref="A32:A38"/>
    <mergeCell ref="A40:A47"/>
    <mergeCell ref="A48:A51"/>
    <mergeCell ref="A53:A61"/>
    <mergeCell ref="A62:A65"/>
    <mergeCell ref="A67:A73"/>
    <mergeCell ref="A74:A77"/>
    <mergeCell ref="A79:A85"/>
    <mergeCell ref="A86:A89"/>
    <mergeCell ref="A91:A98"/>
    <mergeCell ref="A99:A102"/>
    <mergeCell ref="A104:A111"/>
    <mergeCell ref="A112:A115"/>
    <mergeCell ref="A117:A120"/>
    <mergeCell ref="A121:A125"/>
    <mergeCell ref="A126:A133"/>
    <mergeCell ref="A135:A140"/>
    <mergeCell ref="A141:A147"/>
    <mergeCell ref="A149:A155"/>
    <mergeCell ref="A156:A159"/>
    <mergeCell ref="A161:A167"/>
    <mergeCell ref="A168:A171"/>
    <mergeCell ref="B8:B14"/>
    <mergeCell ref="B16:B19"/>
    <mergeCell ref="B20:B26"/>
    <mergeCell ref="B28:B31"/>
    <mergeCell ref="B32:B38"/>
    <mergeCell ref="B40:B47"/>
    <mergeCell ref="B48:B51"/>
    <mergeCell ref="B53:B61"/>
    <mergeCell ref="B62:B65"/>
    <mergeCell ref="B67:B73"/>
    <mergeCell ref="B74:B77"/>
    <mergeCell ref="B79:B85"/>
    <mergeCell ref="B86:B89"/>
    <mergeCell ref="B91:B98"/>
    <mergeCell ref="B99:B102"/>
    <mergeCell ref="B104:B111"/>
    <mergeCell ref="B112:B115"/>
    <mergeCell ref="B117:B120"/>
    <mergeCell ref="B121:B125"/>
    <mergeCell ref="B126:B133"/>
    <mergeCell ref="B135:B140"/>
    <mergeCell ref="B141:B147"/>
    <mergeCell ref="B149:B155"/>
    <mergeCell ref="B156:B159"/>
    <mergeCell ref="B161:B167"/>
    <mergeCell ref="B168:B171"/>
  </mergeCells>
  <pageMargins left="0.75" right="0.75" top="1" bottom="1" header="0.511805555555556" footer="0.511805555555556"/>
  <pageSetup paperSize="9" scale="44" fitToHeight="0" orientation="landscape"/>
  <headerFooter/>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省对下转移支付预算表09-1</vt:lpstr>
      <vt:lpstr>省对下转移支付绩效目标表09-2</vt:lpstr>
      <vt:lpstr>新增资产配置表10</vt:lpstr>
      <vt:lpstr>中央转移支付补助项目支出预算表11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dc:creator>
  <cp:lastModifiedBy>user</cp:lastModifiedBy>
  <dcterms:created xsi:type="dcterms:W3CDTF">2025-02-07T14:48:00Z</dcterms:created>
  <dcterms:modified xsi:type="dcterms:W3CDTF">2025-02-14T16:22:36Z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2052-11.8.2.10125</vt:lpwstr>
  </property>
  <property fmtid="{D5CDD505-2E9C-101B-9397-08002B2CF9AE}" pid="3" name="ICV">
    <vt:lpwstr>691026C9F8C1C89EA625A367BF679330</vt:lpwstr>
  </property>
</Properties>
</file>