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Sheet1" sheetId="1" r:id="rId1"/>
    <sheet name="Sheet2" sheetId="2" r:id="rId2"/>
    <sheet name="Sheet3" sheetId="3" r:id="rId3"/>
  </sheets>
  <definedNames>
    <definedName name="_xlnm._FilterDatabase" localSheetId="0" hidden="1">Sheet1!$A$5:$U$39</definedName>
    <definedName name="_xlnm.Print_Titles" localSheetId="0">Sheet1!$4:$5</definedName>
  </definedNames>
  <calcPr calcId="144525"/>
</workbook>
</file>

<file path=xl/sharedStrings.xml><?xml version="1.0" encoding="utf-8"?>
<sst xmlns="http://schemas.openxmlformats.org/spreadsheetml/2006/main" count="387" uniqueCount="232">
  <si>
    <t>附件4</t>
  </si>
  <si>
    <t>宾川县巩固拓展脱贫攻坚成果和乡村振兴项目库( 2025年)</t>
  </si>
  <si>
    <t xml:space="preserve">填报单位：                    填报人  ：                                联系电话：                           </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</si>
  <si>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</si>
  <si>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</si>
  <si>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</si>
  <si>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</si>
  <si>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</si>
  <si>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</si>
  <si>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</si>
  <si>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</si>
  <si>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</si>
  <si>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</si>
  <si>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</si>
  <si>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</si>
  <si>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</si>
  <si>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</si>
  <si>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</si>
  <si>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</si>
  <si>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</si>
  <si>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</si>
  <si>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</si>
  <si>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</si>
  <si>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其它资金</t>
  </si>
  <si>
    <t>合计</t>
  </si>
  <si>
    <t>——</t>
  </si>
  <si>
    <t>一、产业发展类项目</t>
  </si>
  <si>
    <t>宾川县2025年小额贴息贷款补助项目</t>
  </si>
  <si>
    <t>金融保险配套-小额贴息贷款</t>
  </si>
  <si>
    <t>新建</t>
  </si>
  <si>
    <t>全县10个乡镇</t>
  </si>
  <si>
    <t>宾川县农业农村局</t>
  </si>
  <si>
    <t>面向9986户脱贫户、监测户发放小额信贷15000万元以上。</t>
  </si>
  <si>
    <t>获贷农户户均增收5000元以上</t>
  </si>
  <si>
    <t>1.扶持有产业发展能力和愿望的脱贫人口和监测对象发展产业。
2.鼓励引导脱贫人口和监测对象勤劳致富，获贷户均增收5000元以上。
3.给予全额贴息补助，减轻农户负担。</t>
  </si>
  <si>
    <t>否</t>
  </si>
  <si>
    <t>是</t>
  </si>
  <si>
    <t>金牛镇农产品加工项目（二期）（金牛镇白塔村标准厂房建设）</t>
  </si>
  <si>
    <t>加工流通项目—加工业</t>
  </si>
  <si>
    <t>金牛镇白塔村委会上白塔小组</t>
  </si>
  <si>
    <t>县产业园区管理委员会</t>
  </si>
  <si>
    <t>建设14280平方米钢结厂房，高度15米，建设内容含基础，钢架梁，钢架屋顶，外墙围护结构，起吊设备，地面硬化等，年加工、分拣柑桔10万吨、葡萄5万吨，覆盖水果产业面积5万亩。</t>
  </si>
  <si>
    <t>就通过项目建设吸纳鸡足山镇、平川镇、钟英乡、拉乌乡脱贫户、重点监测户劳动力务工，增加群众务工收入。同时，由镇村统筹将部分村集体经济收入用于农业技术培训、农业基础设施维护和重点监测户帮扶工作及劳动力专业技能培训工作。</t>
  </si>
  <si>
    <t>1.项目建成后可解决200余名劳动力就业问题。
2.引导脱贫人口和监测对象勤劳致富，务工人员月平均工资不低于4800元/月,村集体经济年收益可达200万。
3.促进脱贫攻坚任务较重的村10万元的集体经济收入，大约可覆盖20个村。</t>
  </si>
  <si>
    <t>宾川县5000亩粮经协同种植基地建设项目</t>
  </si>
  <si>
    <t>生产项目-种植业基地</t>
  </si>
  <si>
    <t>宾川县</t>
  </si>
  <si>
    <t>10个乡镇人民政府</t>
  </si>
  <si>
    <t>县自然资源局</t>
  </si>
  <si>
    <t>在10个乡镇整理耕地5000亩，发展粮豆、烤烟、贡菜等粮食和经济作物协同种植基地。</t>
  </si>
  <si>
    <t>通过项目建设，提高土地利用率，增加村集体收入。</t>
  </si>
  <si>
    <t>1.项目建成后，不通程度提高各乡镇土地利用率，将种植基地委托运营管理，获取（流转）租金收益。
2.可增加村集体收入，收益用于巩固脱贫攻坚成果、村内公益事业支出。3.带动脱贫人口务工，引导脱贫人口和监测对象勤劳致富。</t>
  </si>
  <si>
    <t>由各乡镇独立实施</t>
  </si>
  <si>
    <t>宾川县高原特色农产品辅材加工建设项目</t>
  </si>
  <si>
    <t>加工流通项目-加工业</t>
  </si>
  <si>
    <t>金牛镇</t>
  </si>
  <si>
    <t>项目概要：围绕宾川高原特色农产品包装物生产、销售、品牌打造等，建设宾川县农产品辅材加工标准厂房，解决宾川农产品从种植到销售对包装、耗材的刚需问题；概算投资1000万元，；建设主要内容：投资1000万元完成园区7#标准厂房建设，总建筑面积5220平方米。</t>
  </si>
  <si>
    <t>项目建成后，依托高原农产品，制作、生产具有当地特色的辅材，展示区域特色，提高品牌知名度，提升地域名气。</t>
  </si>
  <si>
    <t>1.带动脱贫人口务工，引导脱贫人口和监测对象勤劳致富。
2.收益用于巩固脱贫攻坚成果、村内公益事业支出、增加村集体经济收入。</t>
  </si>
  <si>
    <t>乔甸镇高原特色农产品集散交易中心场地基础设施建设项目</t>
  </si>
  <si>
    <t>加工流通项目-市场建设和农村物流</t>
  </si>
  <si>
    <t>大罗</t>
  </si>
  <si>
    <t>乔甸镇人民政府</t>
  </si>
  <si>
    <t>1.交易中心场地22000平方米土地平整，土方分层碾压；2.场地旁茨芭小组主排水沟450米重建，土方开挖及回填，采用C20毛石混凝土挡墙及沟底；</t>
  </si>
  <si>
    <t>项目的实施，将改变大罗村的生活基础设施，改善大罗1828户6471人的的生产生活条件。</t>
  </si>
  <si>
    <t>1.吸引优质企业投资经营，提高村集体收入。
2.促进乔甸镇集体经济持续发展，营造良好营商环境；
3.带动脱贫人口务工，引导脱贫人口和监测对象勤劳致富。</t>
  </si>
  <si>
    <t>金牛镇罗官村委会民族团结进步示范村暨千亩高端甜柿示范基地配套建设项目</t>
  </si>
  <si>
    <t>金牛镇人民政府</t>
  </si>
  <si>
    <r>
      <rPr>
        <sz val="10"/>
        <rFont val="仿宋_GB2312"/>
        <charset val="134"/>
      </rPr>
      <t>新建水池2个10万立方，直径160</t>
    </r>
    <r>
      <rPr>
        <sz val="10"/>
        <rFont val="宋体"/>
        <charset val="134"/>
      </rPr>
      <t>㎜</t>
    </r>
    <r>
      <rPr>
        <sz val="10"/>
        <rFont val="仿宋_GB2312"/>
        <charset val="134"/>
      </rPr>
      <t>热镀锌钢管长500米，深水井1口，电力设施1套，水肥一体化设备1套等建设内容。</t>
    </r>
  </si>
  <si>
    <t>通过项目建设，提升项目基础设施，提升基地甜柿产量</t>
  </si>
  <si>
    <t>1.优先使用当地脱贫人口劳动力和监测户劳动力，增加脱贫人口和监测对象务工收入。
2.带动产业发展，增加脱贫人口和监测对象收入。</t>
  </si>
  <si>
    <r>
      <rPr>
        <sz val="10"/>
        <rFont val="仿宋_GB2312"/>
        <charset val="134"/>
      </rPr>
      <t>大营镇</t>
    </r>
    <r>
      <rPr>
        <sz val="10"/>
        <rFont val="宋体"/>
        <charset val="134"/>
      </rPr>
      <t>萂</t>
    </r>
    <r>
      <rPr>
        <sz val="10"/>
        <rFont val="仿宋_GB2312"/>
        <charset val="134"/>
      </rPr>
      <t>村村委会民族团结进步示范村暨高端西梅种植示范基地建设项目</t>
    </r>
  </si>
  <si>
    <r>
      <rPr>
        <sz val="10"/>
        <rFont val="仿宋_GB2312"/>
        <charset val="134"/>
      </rPr>
      <t>大营镇</t>
    </r>
    <r>
      <rPr>
        <sz val="10"/>
        <rFont val="宋体"/>
        <charset val="134"/>
      </rPr>
      <t>萂</t>
    </r>
    <r>
      <rPr>
        <sz val="10"/>
        <rFont val="仿宋_GB2312"/>
        <charset val="134"/>
      </rPr>
      <t>村村委会</t>
    </r>
    <r>
      <rPr>
        <sz val="10"/>
        <rFont val="宋体"/>
        <charset val="134"/>
      </rPr>
      <t>萂</t>
    </r>
    <r>
      <rPr>
        <sz val="10"/>
        <rFont val="仿宋_GB2312"/>
        <charset val="134"/>
      </rPr>
      <t>头村</t>
    </r>
  </si>
  <si>
    <t>大营镇人民政府</t>
  </si>
  <si>
    <r>
      <rPr>
        <sz val="10"/>
        <rFont val="仿宋_GB2312"/>
        <charset val="134"/>
      </rPr>
      <t>在大营镇</t>
    </r>
    <r>
      <rPr>
        <sz val="10"/>
        <rFont val="宋体"/>
        <charset val="134"/>
      </rPr>
      <t>萂</t>
    </r>
    <r>
      <rPr>
        <sz val="10"/>
        <rFont val="仿宋_GB2312"/>
        <charset val="134"/>
      </rPr>
      <t>村投入500万元实施西梅种植种苗引进、厂房及配套设施建设。建设内容:1.新建水果保鲜库3000m</t>
    </r>
    <r>
      <rPr>
        <sz val="10"/>
        <rFont val="宋体"/>
        <charset val="134"/>
      </rPr>
      <t>³</t>
    </r>
    <r>
      <rPr>
        <sz val="10"/>
        <rFont val="仿宋_GB2312"/>
        <charset val="134"/>
      </rPr>
      <t>及配套仓储设施设备（工器具），投入200万元;2.建设看护房、包装车间及附属设施6000</t>
    </r>
    <r>
      <rPr>
        <sz val="10"/>
        <rFont val="宋体"/>
        <charset val="134"/>
      </rPr>
      <t>㎡</t>
    </r>
    <r>
      <rPr>
        <sz val="10"/>
        <rFont val="仿宋_GB2312"/>
        <charset val="134"/>
      </rPr>
      <t>，投入220万元；3.新修机耕道路3000m，配套水电、灌溉设施，投入80万元；项目建成后，产权归</t>
    </r>
    <r>
      <rPr>
        <sz val="10"/>
        <rFont val="宋体"/>
        <charset val="134"/>
      </rPr>
      <t>萂</t>
    </r>
    <r>
      <rPr>
        <sz val="10"/>
        <rFont val="仿宋_GB2312"/>
        <charset val="134"/>
      </rPr>
      <t>村村委会村集体所有,建立联农带农机制,通过家庭农场运营、租赁、入股分红等方式产生收益,收益主要用于产权村巩固拓展脱贫攻坚成果和村公益事业。</t>
    </r>
  </si>
  <si>
    <t>预计2024年10动工，2025年7月完成开发种植，2026年7月挂果，丰产后，产值达5000万元。</t>
  </si>
  <si>
    <t>1.提供200人就业岗位，带动农户1700多户，6000余人，户均增收3万元。
2.带动产业发展，增加脱贫人口和监测对象收入。</t>
  </si>
  <si>
    <t>钟英乡钟英村委会民族团结进步示范村暨宝丰寺果蔬片区提水项目</t>
  </si>
  <si>
    <t>配套设施项目-小型农田水利设施建设</t>
  </si>
  <si>
    <t>钟英乡钟英村</t>
  </si>
  <si>
    <t>钟英乡人民政府</t>
  </si>
  <si>
    <t>宾川县水务局</t>
  </si>
  <si>
    <t>本项目拟建设鲁地拉东线提水宝丰寺片区提水站。建设内容为：
1.钢筋混凝土结构泵房一间，多级离心泵 1 台及相关启动设施；
2.抽水管 1727.33m 以及相关管道附属设施；
3.315KVA 变压器 1 台及输电线路。</t>
  </si>
  <si>
    <t>针对钟英乡钟英村宝丰寺小组干旱缺水已经影响正常生活和农业生产的现状，为解决项目区农业灌溉用水短缺，促进产业发展，提升经济作物种植条件，保障村民农田灌溉，提高水资源利用效率，促进农业模式改变，决定建设钟英乡钟英村委会宝丰寺提水工程，项目区群众年增加收入300万元以上。</t>
  </si>
  <si>
    <t>1.解决项目区因山高、坡陡、谷深地形地貌带来的缺水之苦，完善农田水利设施、灌溉效率，持续提高农民增收。
2.促进当地经济发展，提高农民收入，必须要解决农业灌溉用水短缺问题，项目建成，将极大提高宝丰寺蜂糖梨、烟叶、贡菜产量，群众年增加收入300万元以上。</t>
  </si>
  <si>
    <t>金牛镇金甸村滇橄榄加工厂厂房及配套设施建设项目</t>
  </si>
  <si>
    <t>金甸村委会石板箐</t>
  </si>
  <si>
    <r>
      <rPr>
        <sz val="10"/>
        <rFont val="仿宋_GB2312"/>
        <charset val="134"/>
      </rPr>
      <t>在金牛镇金甸村投入450万元实施金甸村水果初加工厂厂房及配套设施建设。项目建设用地使用权属为村集体土地。建设内容:1.水果分选加工厂房1100平方米，投入262万元；2.仓储用房440平方米，投入88万元；3.安装1250kVA的电力箱式变压器一台，投入40万元；4.厂区路面硬化1600平方米，投入30万元；5.围墙200米，投入14万元；6.安装12千瓦提水泵一套投入6万元；7.制安20m</t>
    </r>
    <r>
      <rPr>
        <sz val="10"/>
        <rFont val="宋体"/>
        <charset val="134"/>
      </rPr>
      <t>³</t>
    </r>
    <r>
      <rPr>
        <sz val="10"/>
        <rFont val="仿宋_GB2312"/>
        <charset val="134"/>
      </rPr>
      <t>水塔一座投入8万元；8.厂区雨污管网200米投入2万元。项目建成的资产产权归金牛镇金甸村，钟英乡西山村、芝麻登村、平川朱苦拉村等4个村集体，将厂房租赁给有实力的公司，签订租赁协议，收益主要用于增加脱贫群众收入，壮大村集体经济，带动产业、公益事业发展和增加脱贫劳动力就业机会，巩固拓展脱贫攻坚成果，助力乡村振兴。项目惠及农户1237户4328人，其中脱贫户98户358人。</t>
    </r>
  </si>
  <si>
    <t>项目建成的资产产权归金牛镇金甸村，钟英乡西山村、芝麻登村、平川朱苦拉村等4个村集体，将厂房租赁给有实力的公司，签订租赁协议，收益主要用于增加脱贫群众收入，壮大村集体经济，带动产业、公益事业发展和增加脱贫劳动力就业机会，巩固拓展脱贫攻坚成果，助力乡村振兴。项目惠及农户1237户4328人，其中脱贫户98户358人。</t>
  </si>
  <si>
    <t>增加脱贫群众收入，壮大村集体经济，带动产业、公益事业发展和增加脱贫劳动力就业机会，巩固拓展脱贫攻坚成果，助力乡村振兴。项目直接受益人口1237户4328人，其中脱贫户98户358人。</t>
  </si>
  <si>
    <t>沪滇资金项目</t>
  </si>
  <si>
    <t>宾川县沪滇协作共建产业园农产品加工标准厂房建设项目</t>
  </si>
  <si>
    <t>加工流通项目-产业发展</t>
  </si>
  <si>
    <t>在宾川县沪滇协作共建产业园投入1860万元实施农产品加工标准厂房建设。建设内容：1.新建标准厂房5220平方米，投入1454万元；2.水电路等配套基础设施建设，厂房场地平整13820平方米，挡土墙护坡建设210米，建设雨污管网1250米、架设250KVA台式变压器一台及道路建设4718平方米，投资406万。项目建成后，产权归鸡足山镇甸头和江股村委会、平川镇帽角山村委会和马花村委会、力角镇海良和米汤村委会、拉乌乡碧鸡、大厂、拉乌和新兴村委会10个村集体所有，建立联农带农机制，通过企业或专业合作社运营，通过将厂房租赁给企业或专业合作社运营产生收益，租金收入用于产权村巩固拓展脱贫攻坚成果和村公益事业。项目惠及农户678户2542人，其中脱贫户47户153人。</t>
  </si>
  <si>
    <t>力争将项目建成沪滇协作示范样版园区项目，通过项目运营向市场提供优质高原特色农产品，示范带动全县果蔬产业一二三产融合发展，切实提升农业服务水平和服务能力；为全县打造“世界一流水果之乡”发挥积极作用，形成全县乃至全州、全省乡村振兴示范。</t>
  </si>
  <si>
    <t>1.通过企业或专业合作社运营、租赁、入股分红等方式产生收益，收益用于用于巩固拓展脱贫攻坚成果任务较重的村。
2.带动脱贫人口务工，引导脱贫人口和监测对象勤劳致富。</t>
  </si>
  <si>
    <t>宾川县监测户“造血式”发展产业奖补项目</t>
  </si>
  <si>
    <t>高质量庭院经济</t>
  </si>
  <si>
    <t>宾川县各乡镇</t>
  </si>
  <si>
    <t>对2025年继续监测户和新识别、纳入监测户自力更生、积极主动发展特色种养、手工作坊、庭院经济等具有一定规模和示范带动效果的监测户，通过驻村工作队实地走访调查、择优申报，村“两委”评议，乡镇审核并公示，县委农办组织核查验收并报县委农村工作领导小组审定后，给予不高于3000元/户的产业奖补资金，激发监测户内生动力，提高自我发展产业、增收致富能力。</t>
  </si>
  <si>
    <t>通过项目实施，对2025年继续监测户和新识别、纳入监测户自力更生、积极主动发展特色种养、手工作坊、庭院经济等具有一定规模和示范带动效果的监测户，给予不高于3000元/户的产业奖补资金，激发监测户内生动力，提高自我发展产业、增收致富能力。</t>
  </si>
  <si>
    <t>1.直接增加监测户经济收入200万元；
2.扶持有产业发展能力和愿望的监测人口发展产业。
3.引导监测对象勤劳致富，持续巩固拓展脱贫攻坚成果。</t>
  </si>
  <si>
    <t>二、就业帮扶类项目</t>
  </si>
  <si>
    <t>2025年乡村公益性岗位</t>
  </si>
  <si>
    <t>公益性岗位—公益性岗位</t>
  </si>
  <si>
    <t>宾川县10个乡镇</t>
  </si>
  <si>
    <t>宾川县公共就业和人才服务中心</t>
  </si>
  <si>
    <t>县人力资源和社会保障局</t>
  </si>
  <si>
    <t>宾川县乡村公益性岗位补贴：拟计划开发公益性岗位830人，预计补贴费用合计796.8万元。</t>
  </si>
  <si>
    <t>通过开发乡村公益性岗位，确保脱贫人口和监测对象就近就地就业，实施就业帮扶安置，促进脱贫人口和监测对象稳定增收796.8万元。</t>
  </si>
  <si>
    <t>巩固脱贫攻坚成果，助力全面推进乡村振兴战略，统筹开发就业和社保协理非营利性社会公共服务岗位，解决脱贫劳动力“务工难问题”防范化解脱贫人口和监测对象收入下降风险。</t>
  </si>
  <si>
    <t>2025年脱贫劳动力省外出务工一次性交通补助</t>
  </si>
  <si>
    <t>务工补助—交通费补助</t>
  </si>
  <si>
    <t>宾川县脱贫劳动力省外务工一次性交通补助：拟计划补助1000人，预计补贴费用合计100万元。</t>
  </si>
  <si>
    <t>通过开展交通补助工作，提升了外出务工就业人员务工收入100万元。</t>
  </si>
  <si>
    <t>解决脱贫劳动力“务工难问题”防范化解脱贫人口和监测对象收入下降风险。</t>
  </si>
  <si>
    <t>2025年脱贫劳动力省内州外出务工一次性交通补助</t>
  </si>
  <si>
    <t>宾川县脱贫劳动力省内州外务工一次性交通补助补助标准为500元/人。</t>
  </si>
  <si>
    <t>通过开展交通补助工作，提升了外出务工就业人员务工收入、</t>
  </si>
  <si>
    <t>人人持证，技能致富培训</t>
  </si>
  <si>
    <t>就业—技能培训</t>
  </si>
  <si>
    <t>宾川县脱贫人口和监测对象“人人持证，技能致富”培训补贴：拟计划培训800人次，组织脱贫人口参加培训期间，按60元／天／人的标准给予生活补贴，每人需培训15天，预计补贴费用合计72万元。</t>
  </si>
  <si>
    <t>通过开展技能致富培训，提升群众劳动技能，促进群众增收致富72万元。</t>
  </si>
  <si>
    <t>三、乡村建设类项目</t>
  </si>
  <si>
    <t>金牛镇大尖峰村委会大尖峰小组人饮工程</t>
  </si>
  <si>
    <t>农村基础设施—农村供水保障</t>
  </si>
  <si>
    <t>金牛镇大尖峰村委会</t>
  </si>
  <si>
    <t>打深井300米，新装30KVA变压器一台，架设线路500米，架设供水管网8100米。</t>
  </si>
  <si>
    <t>保障大尖峰小组47户186人饮水</t>
  </si>
  <si>
    <t>为农村地区提供清洁、稳定的生活用水，改善农民的生活条件。这有助于提高农民的生活质量，减少因水源污染等问题导致的疾病发生。</t>
  </si>
  <si>
    <t>金牛镇江干村委会人饮工程</t>
  </si>
  <si>
    <t>金牛镇江干村委会</t>
  </si>
  <si>
    <t>从罗江路主管处架设供水管网至陶家营村、团瓢村、江干村，长约3000米。</t>
  </si>
  <si>
    <t>通过项目实施。有效解决江干村委会部分村庄季节性缺水及饮用水砷超标问题。这有助于提高农民的生活质量，减少因水源污染等问题导致的疾病发生。</t>
  </si>
  <si>
    <t>保障江干村委会1729户5800人饮水安全问题</t>
  </si>
  <si>
    <t>鸡足山镇关李村委会民族团结进步示范村暨关上关下小组人饮巩固提升工程</t>
  </si>
  <si>
    <t>关李村委会关上小组</t>
  </si>
  <si>
    <t>鸡足山镇人民政府</t>
  </si>
  <si>
    <t>项目计划新建260m深井一眼，配套12㎡管理房，及配电设施。修缮村内供水管道500m，水池3座。</t>
  </si>
  <si>
    <t>项目建成后将彻底解决管理村委会关上关下小组季节性供水困难，巩固图贫攻坚成果。</t>
  </si>
  <si>
    <t>平川镇李子园、帽角山、东升、马花人畜饮水建设项目</t>
  </si>
  <si>
    <t>平川镇帽角山村委会、李子园村委会、马花村委会、东升村委会</t>
  </si>
  <si>
    <t>平川镇人民政府</t>
  </si>
  <si>
    <r>
      <rPr>
        <sz val="11"/>
        <rFont val="仿宋"/>
        <charset val="134"/>
      </rPr>
      <t>一、新建帽角山村委会大院、龙潭、田坪、虾蚂塘人饮工程，含20m</t>
    </r>
    <r>
      <rPr>
        <sz val="11"/>
        <rFont val="宋体"/>
        <charset val="134"/>
      </rPr>
      <t>³</t>
    </r>
    <r>
      <rPr>
        <sz val="11"/>
        <rFont val="仿宋"/>
        <charset val="134"/>
      </rPr>
      <t>沉沙池一座、200m</t>
    </r>
    <r>
      <rPr>
        <sz val="11"/>
        <rFont val="宋体"/>
        <charset val="134"/>
      </rPr>
      <t>³</t>
    </r>
    <r>
      <rPr>
        <sz val="11"/>
        <rFont val="仿宋"/>
        <charset val="134"/>
      </rPr>
      <t>蓄水池一座、50m</t>
    </r>
    <r>
      <rPr>
        <sz val="11"/>
        <rFont val="宋体"/>
        <charset val="134"/>
      </rPr>
      <t>³</t>
    </r>
    <r>
      <rPr>
        <sz val="11"/>
        <rFont val="仿宋"/>
        <charset val="134"/>
      </rPr>
      <t>蓄水池4座、人饮供水管道DN65管道5km、DN25管道10km。抽水泵一台、250kvA变压器一台，9米电杆15颗，电线2000米。二、新建马花村委会麦地箐人饮建设工程，50m</t>
    </r>
    <r>
      <rPr>
        <sz val="11"/>
        <rFont val="宋体"/>
        <charset val="134"/>
      </rPr>
      <t>³</t>
    </r>
    <r>
      <rPr>
        <sz val="11"/>
        <rFont val="仿宋"/>
        <charset val="134"/>
      </rPr>
      <t>蓄水池2座。三、新建李子园村委会啦麦箐人饮建设工程，含50m</t>
    </r>
    <r>
      <rPr>
        <sz val="11"/>
        <rFont val="宋体"/>
        <charset val="134"/>
      </rPr>
      <t>³</t>
    </r>
    <r>
      <rPr>
        <sz val="11"/>
        <rFont val="仿宋"/>
        <charset val="134"/>
      </rPr>
      <t>蓄水池2座，DN32管道3km，DN25管3km。四、新建东升村委会杨家坪、咪布地、吁后么基、羊棚人饮建设工程，DN65管道1km，DN40管道2.5km，DN25管道2.3km。</t>
    </r>
  </si>
  <si>
    <t>该项目建设平川镇山区四个村委会10个小组的人饮基础设施，解决山区395户1543人人民群众饮水困难问题。</t>
  </si>
  <si>
    <t>所收取水费收益将用于;1.聘请脱贫劳动力参与人饮水利设施管理及提水设施电费、维护费支出。2.巩固脱贫攻坚成果、村内公益事业支出、增加村集体经济收入</t>
  </si>
  <si>
    <t>395户1543人</t>
  </si>
  <si>
    <t>脱贫户和监测户218户828人</t>
  </si>
  <si>
    <t>力角镇东片区山区人饮工程建设项目</t>
  </si>
  <si>
    <t>力角镇周能村委会、力角村委会东片区山区</t>
  </si>
  <si>
    <t>力角镇人民政府</t>
  </si>
  <si>
    <t>在宾川县力角镇周能村委会、力角村委会东片区山区投入500万元实施人饮建设工程。建设内容：1.新建三级提水泵站3座，总装机容量42千瓦，设计年供水4.50万立方米，投入106.7万元；2.新建160KVA变压器安装2台及其电路配套设施，投入71.4万元；3.新建DN80～DN50 抽水管8800m，投入132.4万元；4.新建DN40～DN15配水管35600m ，安装入户智能水表142只，投入155.3万元；5.新建20m3-100m3 调节池5座及配套附属设施等，投入34.2万元。项目建成后资产归属周能、力角村委会所有，属于集体公益性基础设施项目，项目建成有效补齐两个村委会山区人饮季节性缺水安全短板，提升人民生活质量，改善生活环境，减少疾病，减轻农民取水劳动力负担，促进社会稳定，加快推进乡村振兴的步伐，具有较好社会效益。项目惠及农户142户639人，其中脱贫户32户136人。</t>
  </si>
  <si>
    <t>项目实施后，有效解决周能、力角村委会2个村委会180户774人，其中脱贫户32户137人及大小牲畜1360头匹的人畜饮水安全困难。不断提升两个村委会山区人民生活质量，改善生活环境，减少疾病，减轻农民取水劳动力，促进社会稳定，加快推进乡村振兴的步伐。</t>
  </si>
  <si>
    <t>补齐两个村委会山区人饮安全短板，提升人民生活质量，改善生活环境，减少疾病，减轻农民取水劳动力负担，促进社会稳定，加快推进乡村振兴的步伐，具有较好社会效益和经济效益。</t>
  </si>
  <si>
    <t>宾川县金牛镇彩凤、东四村委会集中供水项目（二期）</t>
  </si>
  <si>
    <t>农村基础设施—农村供水保障设施建设</t>
  </si>
  <si>
    <t>彩凤村委会：红土坡、周西营、枣子园、吴江营、北山坡村；
东四村委会：田心、荒田、马家庄、和尚庄、铜宝村、三家村、埃东村。</t>
  </si>
  <si>
    <r>
      <rPr>
        <sz val="11"/>
        <rFont val="仿宋"/>
        <charset val="134"/>
      </rPr>
      <t>项目任务为解决金牛镇彩凤村委会、东四村委会共12个村组共7240人及4920头大小牲畜的饮水保障问题，工程总供水规模为1409.55m</t>
    </r>
    <r>
      <rPr>
        <sz val="11"/>
        <rFont val="宋体"/>
        <charset val="134"/>
      </rPr>
      <t>³</t>
    </r>
    <r>
      <rPr>
        <sz val="11"/>
        <rFont val="仿宋"/>
        <charset val="134"/>
      </rPr>
      <t>/d。
项目主要建设内容：敷设管道121.78km及其配套设施，管材均为内外涂塑复合钢管，其中：新建配水干管DN100（δ4.00mm）长124.3m；DN80（δ4.00mm）1240.8m；DN65（δ4.00mm）长6311.8；DN50（δ3.80mm）长10087m；DN40（δ3.50mm）长27374.6m；新建入户管DN25（δ3.20mm）76640m。</t>
    </r>
  </si>
  <si>
    <t>解决群众排污困难，改善村内人居环境，</t>
  </si>
  <si>
    <t>平川镇朱苦拉村烤烟+贡菜产业基础设施建设项目</t>
  </si>
  <si>
    <t>平川镇朱苦拉村委会</t>
  </si>
  <si>
    <r>
      <rPr>
        <sz val="11"/>
        <rFont val="仿宋"/>
        <charset val="134"/>
      </rPr>
      <t>在平川镇朱苦拉村投入350万元用于烤烟+贡菜产业发展。建设内容:1、朱苦拉烤烟+贡菜产业高效节水工程建设：新建6个水源地点沉沙池、原有产业用水管道修复及建设5km、新建500m</t>
    </r>
    <r>
      <rPr>
        <sz val="11"/>
        <rFont val="宋体"/>
        <charset val="134"/>
      </rPr>
      <t>³</t>
    </r>
    <r>
      <rPr>
        <sz val="11"/>
        <rFont val="仿宋"/>
        <charset val="134"/>
      </rPr>
      <t>蓄水池7座。6个水源地点沉沙池位于：和尚田小组水源点；朱苦拉小组芝麻箐；罗溪小组大龙潭；上味口小组水源点；下味口味哩小组拉姑哩；移民搬迁统建点乌姑摸。7个蓄水池建设地点位于：和尚田小组背后；四黑么村卡点路下；上味口小组原蓄水池旁；味哩么山；罗溪小组；羊厩房小组；移民搬迁统建点。2、朱苦拉村产业道路生命安全防护设施建设及塌方路段、路基悬空段修复。</t>
    </r>
  </si>
  <si>
    <t>1、朱苦拉村委会现有烤烟+贡菜面积1100余亩。本项目实施后，可保障种植烤烟贡菜1100亩，贡菜亩产单价按1.0万元/亩计算（一年两季），每年可新增1100×1.0＝1100万元；烤烟亩产单价按0.5万元/亩计算，每年可新增1100×0.5＝550万元；共计每年增收1650万元。2、项目实施后保障朱苦拉村委会331户1233名村民生命安全，确保群众安全出行；保障当地农产品能得到有效运输销售。3、该项目所用水源为人饮及生产用水共同取水点，项目建成后将保障生产用水的同时又能解决朱苦拉村民群众的人畜饮水问题。</t>
  </si>
  <si>
    <t>1、项目建成后将由合作社进行托管运营，项目所取得水资源管理使用收益将进行合理分配，社员及村民、移民按项目建设及管理的投工投劳进行分配。2、合作社所取得受益将继续使用于朱苦拉村水利、产业道路设施建设和维护。</t>
  </si>
  <si>
    <t>331户1233人</t>
  </si>
  <si>
    <t>脱贫户和监测户286户1167人</t>
  </si>
  <si>
    <t>乔甸镇杨保村上下庄至司家大桥下沿河产业路项目</t>
  </si>
  <si>
    <t>配套产业路项目</t>
  </si>
  <si>
    <t>乔甸镇杨保村</t>
  </si>
  <si>
    <t>1.C20混凝土硬化沿河产业路3公里，宽度为3.6米（3000*3.6）。
2.修建单边路面挡墙3000米。</t>
  </si>
  <si>
    <t>1.完成项目建设并投入使用；2.工程质量验收合格率100%；</t>
  </si>
  <si>
    <t>1改善沿河群众生产运输条件，减少人力投入。
2.增加沿河600余亩土地种植效益</t>
  </si>
  <si>
    <t>4000人</t>
  </si>
  <si>
    <t>800人</t>
  </si>
  <si>
    <t>鸡足山镇江股村委会三家村至下沧小组产业道路建设项目</t>
  </si>
  <si>
    <t>农村基础设施——产业路</t>
  </si>
  <si>
    <t>鸡足山镇江股村委会三家村、下沧</t>
  </si>
  <si>
    <t>县农业农村局</t>
  </si>
  <si>
    <t>新建三家村至下沧小组田间产业道路1500米，路面宽5至5米，配套建设交通桥、排水涵管</t>
  </si>
  <si>
    <t>改善三家村、下沧小组近800亩种植条件，每年减少劳力投入5000个，每年间接增加群众收入70万元。</t>
  </si>
  <si>
    <t>宾川县“千万工程”示范村创建项目</t>
  </si>
  <si>
    <t>乡村建设类</t>
  </si>
  <si>
    <t>金牛镇蔡甸村、彩凤村、乔甸镇新庄村、鸡足山镇新川村、沙址村</t>
  </si>
  <si>
    <r>
      <rPr>
        <sz val="11"/>
        <rFont val="仿宋"/>
        <charset val="134"/>
      </rPr>
      <t>鸡足山镇新川村：改造村内排水沟（1.5mx1.5m）460m，安装混凝土盖板210m，建设村内毛石矮墙620m，改造硬化村内道路4条，总长680米，改造饮水管道2200米。概算投资50万元。鸡足山镇沙址村：改造污水收集管道1660米，改造村内排水沟1830米，改造农村饮水管道3300米。概算投资50万元。                           乔甸镇海稍村新庄：配置可回收分类垃圾箱30个，3m</t>
    </r>
    <r>
      <rPr>
        <sz val="11"/>
        <rFont val="宋体"/>
        <charset val="134"/>
      </rPr>
      <t>³</t>
    </r>
    <r>
      <rPr>
        <sz val="11"/>
        <rFont val="仿宋"/>
        <charset val="134"/>
      </rPr>
      <t>垃圾箱2个，修建排水沟2000米，修缮村间道路护坡200㎡，扩宽道路140米。概算投资50万元。金牛镇蔡甸村：蔡甸村间干路两侧侧沟水泥盖板400米，蔡甸村内路面铺设沥青改造提升1000㎡。金牛镇彩凤村：安装彩凤村一组和五组共124户污水处理管网。概算投资50万元。</t>
    </r>
  </si>
  <si>
    <t>通过项目实施有效改善村内人家环境</t>
  </si>
  <si>
    <t>宾川县宾居镇乌龙坝高山农产品（豌豆、白芸豆等）生产及运输路项目</t>
  </si>
  <si>
    <t>农村基础设施项目</t>
  </si>
  <si>
    <t>续建</t>
  </si>
  <si>
    <t>宾居镇乌龙坝村委会老村</t>
  </si>
  <si>
    <t>宾川县宾居镇人民政府</t>
  </si>
  <si>
    <t>对乌龙坝豌豆等山区农产品运输路进行改造，路线全长 10.632 公里。其中：改扩建老路10632米（均宽4.5米、C25砼厚0.2米）、在部分路段建挡土墙、路缘墙、桥涵、排水沟及标示标牌和安防设施等。</t>
  </si>
  <si>
    <t>该工程实施后，乌龙坝豌豆等山区农产品运输路等基础设施将得到较大改善，农业生产运输条件更为便利，将直接或间接降低农业生产成本，促进农户增收，为全面实现小康打下坚实基础，山区2500余名村民出行更便捷，直接受益群众≥2600人（脱贫人口399人）。预计人均增收可达780元每年，并带动和引导监测对象发展生产、吸纳稳定就业人数≥70人。</t>
  </si>
  <si>
    <t>项目实施后，能有效改善乌龙坝村委会山区果松、错季蔬菜、秋蚕豆、白芸豆、和青豌豆产业种植区的交通运输线路路面等级以及当地群众的交通运输出行等条件，有效降低种植户的生产成本，间接提高农民经济收入。</t>
  </si>
  <si>
    <t xml:space="preserve">否 </t>
  </si>
  <si>
    <t>399</t>
  </si>
  <si>
    <t>鸡足山镇老务坪村基础设施建设项目</t>
  </si>
  <si>
    <t>农村基础设施-农村道路建设</t>
  </si>
  <si>
    <t>鸡足山镇上沧村委会</t>
  </si>
  <si>
    <t>县农业局</t>
  </si>
  <si>
    <r>
      <rPr>
        <sz val="11"/>
        <rFont val="仿宋"/>
        <charset val="134"/>
      </rPr>
      <t>鸡足山镇老务坪搬迁安置点基础设施项目建设内容：1、在安置点基础设施建设挡墙550米、C20砼浇筑2034m</t>
    </r>
    <r>
      <rPr>
        <vertAlign val="superscript"/>
        <sz val="11"/>
        <rFont val="仿宋"/>
        <charset val="134"/>
      </rPr>
      <t>3；</t>
    </r>
    <r>
      <rPr>
        <sz val="11"/>
        <rFont val="仿宋"/>
        <charset val="134"/>
      </rPr>
      <t>2、道路硬化563m、C30砼浇筑路面3379.65m</t>
    </r>
    <r>
      <rPr>
        <vertAlign val="superscript"/>
        <sz val="11"/>
        <rFont val="仿宋"/>
        <charset val="134"/>
      </rPr>
      <t>2；</t>
    </r>
    <r>
      <rPr>
        <sz val="11"/>
        <rFont val="仿宋"/>
        <charset val="134"/>
      </rPr>
      <t>3、新建公共卫生公厕40.81m2、4、新建200立方米蓄水池一个；5、新建给排水、污水处理配套设施一座；6、架设10千伏高压输电线路500米；7、方格梁挡墙护坡552米。共惠及农户14户48人，其中，建档立卡户2户7人。</t>
    </r>
  </si>
  <si>
    <t>项目的实施，将改善老务坪村的生活基础设施，改善老务坪村14户42人，其中脱贫户2户7人的生产生活条件。</t>
  </si>
  <si>
    <t>宾川县“果业新农人”就业服务体系建设项目</t>
  </si>
  <si>
    <t>宾川县人力资源和社会保障局</t>
  </si>
  <si>
    <t>该项目内容：宾川县“果业新农人”就业服务体系建设项目设施设备的配备，建设职业技能实训基地7个，培训“果业新农人”5万余人，提升“果业新农人”职业技能水平，每年推动45万余人次（其中脱贫劳动力9万余人）的就近就地就业问题，为巩固脱贫攻坚成果，促进脱贫人口家门口就业。</t>
  </si>
  <si>
    <t>有利于提升全县“果业新农人”职业技能水平，带动农村脱贫劳动力就业创业。同时推进全县用工的组织化、规范化水平，维护零工市场秩序及用工主体、务工人员的合法权益，进一步提升广大劳动者的获得感、幸福感、安全感。</t>
  </si>
  <si>
    <t>每年45万人次</t>
  </si>
  <si>
    <t>每年9万人次</t>
  </si>
  <si>
    <t>拉乌乡拉乌村民族团结进步示范村暨贡菜产业路及配套设施建设项目</t>
  </si>
  <si>
    <t>农村基础设施（含产业配套基础设施）+农村道路建设（通村路、通户路、小型桥梁等）</t>
  </si>
  <si>
    <t>拉乌乡拉乌村</t>
  </si>
  <si>
    <t>拉乌乡宾川县民宗局</t>
  </si>
  <si>
    <t>投资100万元，在拉乌村委会拉乌一、二、三村小组实施贡菜产业发展种植820亩。其中：投资68万元，扩建2.5米宽，长3000米的产业道路（配套修建侧沟挡墙），投资32万元新建钢架桥1座，便于群众开展生产。</t>
  </si>
  <si>
    <t>通过项目实施有效改善拉乌村产业发展设施，惠及拉乌村委会3个村民小组189户775人，极大方便群众贡菜生产加工及运输，拓宽民族地区群众增收渠道。</t>
  </si>
  <si>
    <t>775人</t>
  </si>
  <si>
    <t>248人</t>
  </si>
  <si>
    <t>金牛镇柳家湾华侨社区乡村振兴示范点建设项目</t>
  </si>
  <si>
    <t>农村建设</t>
  </si>
  <si>
    <t>金牛镇柳家湾华侨社区</t>
  </si>
  <si>
    <t>在金牛镇柳家湾华侨社区投入550万元实施乡村振兴示范点建设。建设内容：1.对柳家湾八组路口至八一水塘1600米的中沟路进行硬化，投入140万元；2.新建太阳能路灯100盏（太阳能板120W、光源80W、锂电池60A、12V，高6米）投入35万元；3.建设宾祥路口至侨乡文化广场长850米，宽7米柏油沥青路，投入50万元；4.对柳家湾核心区域800米内的电线、网络线进行入地规范建设，投入295万元；5.对柳家湾华侨社区日间照料中心大门前空地（场地平整约4800平方米、水泥地板硬化1100平方米）进行改造，投入30万元。项目建成后，产权归柳家湾华侨社区所有，能大力改善社区群众生产生活条件，支持发展侨乡文化旅游产业。项目惠及农户1415户2946人。</t>
  </si>
  <si>
    <t>1、数量指标：柳家湾华侨社区农村人居环境提升；2、质量指标：项目工程验收合格率100%。3、效益指标：直接受益人口 2946人，预计增加村集体经济10万元/年。4、服务对象满意度指标：群众满意度大于90%。</t>
  </si>
  <si>
    <t>该项目实施后，提升改造柳家湾祥宁公路口至二队咖啡至侨史馆及小龙潭水塘小公园沿线周边绿化，完善柳家湾华侨社区村落基础设施；明显改善社区生产生活条件，助推金牛镇产业发展，乡村振兴；整体村容村貌提升，拉动柳家湾华侨社区第三产业发展，有较好的经济效益和社会效益。</t>
  </si>
  <si>
    <t>四、易地搬迁后扶类项目</t>
  </si>
  <si>
    <t>...</t>
  </si>
  <si>
    <t>五、巩固三保障成果类项目</t>
  </si>
  <si>
    <t>宾川县2024年雨露计划补助项目</t>
  </si>
  <si>
    <t>教育—享受“雨露计划”职业教育补助</t>
  </si>
  <si>
    <t>宾川县乡村振兴局</t>
  </si>
  <si>
    <t>宾川县农业农村局、县教体局</t>
  </si>
  <si>
    <t>按照"雨露计划”补助政策按照职高1500元/人·学期，中等专业学校2000元/人·学期，大专以上学校2500元/人·学期的标准，给予接受"雨露计划”在校学生就学补助。</t>
  </si>
  <si>
    <t>资助2024年接受"雨露计划”教育的在校学生顺利完成学业，有效提高劳动技能。</t>
  </si>
  <si>
    <t>六、乡村治理和精神文明建设类项目</t>
  </si>
  <si>
    <t>备注：1.申报入库项目要符合对应的资金管理规定，杜绝负面清单和超范围使用资金；2.严格按照项目库分类表分类，项目类别填写至二级分类+子类型（见示例），项目管理费根据有关规定由级提取后录入系统（不需要汇入此表）；民族团结示范、乡村振兴示范类项目根据主要建设内容归到上述类别中；3.此表由县级按时限要求上报州级审核审定和省级备案。</t>
  </si>
</sst>
</file>

<file path=xl/styles.xml><?xml version="1.0" encoding="utf-8"?>
<styleSheet xmlns="http://schemas.openxmlformats.org/spreadsheetml/2006/main">
  <numFmts count="9">
    <numFmt numFmtId="176" formatCode="0_ "/>
    <numFmt numFmtId="177" formatCode="0.00_);[Red]\(0.00\)"/>
    <numFmt numFmtId="178" formatCode="0_);[Red]\(0\)"/>
    <numFmt numFmtId="41" formatCode="_ * #,##0_ ;_ * \-#,##0_ ;_ * &quot;-&quot;_ ;_ @_ "/>
    <numFmt numFmtId="179" formatCode="0.00_ "/>
    <numFmt numFmtId="42" formatCode="_ &quot;￥&quot;* #,##0_ ;_ &quot;￥&quot;* \-#,##0_ ;_ &quot;￥&quot;* &quot;-&quot;_ ;_ @_ "/>
    <numFmt numFmtId="44" formatCode="_ &quot;￥&quot;* #,##0.00_ ;_ &quot;￥&quot;* \-#,##0.00_ ;_ &quot;￥&quot;* &quot;-&quot;??_ ;_ @_ "/>
    <numFmt numFmtId="43" formatCode="_ * #,##0.00_ ;_ * \-#,##0.00_ ;_ * &quot;-&quot;??_ ;_ @_ "/>
    <numFmt numFmtId="180" formatCode="0.0000_);[Red]\(0.0000\)"/>
  </numFmts>
  <fonts count="39">
    <font>
      <sz val="12"/>
      <name val="宋体"/>
      <charset val="134"/>
    </font>
    <font>
      <sz val="10"/>
      <name val="仿宋_GB2312"/>
      <charset val="134"/>
    </font>
    <font>
      <b/>
      <sz val="10"/>
      <name val="仿宋_GB2312"/>
      <charset val="134"/>
    </font>
    <font>
      <sz val="11"/>
      <name val="仿宋"/>
      <charset val="134"/>
    </font>
    <font>
      <b/>
      <sz val="11"/>
      <name val="仿宋_GB2312"/>
      <charset val="134"/>
    </font>
    <font>
      <sz val="11"/>
      <name val="宋体"/>
      <charset val="134"/>
    </font>
    <font>
      <b/>
      <sz val="11"/>
      <name val="宋体"/>
      <charset val="134"/>
    </font>
    <font>
      <b/>
      <sz val="11"/>
      <name val="仿宋"/>
      <charset val="134"/>
    </font>
    <font>
      <sz val="9"/>
      <name val="宋体"/>
      <charset val="134"/>
    </font>
    <font>
      <sz val="20"/>
      <name val="黑体"/>
      <charset val="134"/>
    </font>
    <font>
      <u/>
      <sz val="20"/>
      <name val="黑体"/>
      <charset val="134"/>
    </font>
    <font>
      <sz val="10"/>
      <name val="宋体"/>
      <charset val="134"/>
    </font>
    <font>
      <b/>
      <sz val="8"/>
      <name val="宋体"/>
      <charset val="134"/>
    </font>
    <font>
      <sz val="8"/>
      <name val="宋体"/>
      <charset val="134"/>
    </font>
    <font>
      <sz val="11"/>
      <name val="仿宋_GB2312"/>
      <charset val="134"/>
    </font>
    <font>
      <sz val="11"/>
      <name val="方正楷体_GBK"/>
      <charset val="134"/>
    </font>
    <font>
      <b/>
      <sz val="8"/>
      <name val="黑体"/>
      <charset val="134"/>
    </font>
    <font>
      <sz val="11"/>
      <name val="黑体"/>
      <charset val="134"/>
    </font>
    <font>
      <b/>
      <sz val="11"/>
      <name val="黑体"/>
      <charset val="134"/>
    </font>
    <font>
      <sz val="11"/>
      <color theme="1"/>
      <name val="宋体"/>
      <charset val="134"/>
      <scheme val="minor"/>
    </font>
    <font>
      <sz val="11"/>
      <color rgb="FF9C5700"/>
      <name val="宋体"/>
      <charset val="134"/>
      <scheme val="minor"/>
    </font>
    <font>
      <sz val="11"/>
      <color rgb="FF9C0006"/>
      <name val="宋体"/>
      <charset val="134"/>
      <scheme val="minor"/>
    </font>
    <font>
      <sz val="11"/>
      <color theme="0"/>
      <name val="宋体"/>
      <charset val="134"/>
      <scheme val="minor"/>
    </font>
    <font>
      <b/>
      <sz val="11"/>
      <color theme="1"/>
      <name val="宋体"/>
      <charset val="134"/>
      <scheme val="minor"/>
    </font>
    <font>
      <sz val="11"/>
      <color rgb="FFFA7D00"/>
      <name val="宋体"/>
      <charset val="134"/>
      <scheme val="minor"/>
    </font>
    <font>
      <b/>
      <sz val="11"/>
      <color theme="3"/>
      <name val="宋体"/>
      <charset val="134"/>
      <scheme val="minor"/>
    </font>
    <font>
      <sz val="11"/>
      <color rgb="FF006100"/>
      <name val="宋体"/>
      <charset val="134"/>
      <scheme val="minor"/>
    </font>
    <font>
      <sz val="11"/>
      <color rgb="FF3F3F76"/>
      <name val="宋体"/>
      <charset val="134"/>
      <scheme val="minor"/>
    </font>
    <font>
      <b/>
      <sz val="15"/>
      <color theme="3"/>
      <name val="宋体"/>
      <charset val="134"/>
      <scheme val="minor"/>
    </font>
    <font>
      <sz val="11"/>
      <color rgb="FFFF0000"/>
      <name val="宋体"/>
      <charset val="134"/>
      <scheme val="minor"/>
    </font>
    <font>
      <sz val="18"/>
      <color theme="3"/>
      <name val="宋体"/>
      <charset val="134"/>
      <scheme val="major"/>
    </font>
    <font>
      <u/>
      <sz val="11"/>
      <color rgb="FF800080"/>
      <name val="宋体"/>
      <charset val="134"/>
      <scheme val="minor"/>
    </font>
    <font>
      <b/>
      <sz val="11"/>
      <color theme="0"/>
      <name val="宋体"/>
      <charset val="134"/>
      <scheme val="minor"/>
    </font>
    <font>
      <b/>
      <sz val="11"/>
      <color rgb="FFFA7D00"/>
      <name val="宋体"/>
      <charset val="134"/>
      <scheme val="minor"/>
    </font>
    <font>
      <u/>
      <sz val="11"/>
      <color rgb="FF0000FF"/>
      <name val="宋体"/>
      <charset val="134"/>
      <scheme val="minor"/>
    </font>
    <font>
      <b/>
      <sz val="11"/>
      <color rgb="FF3F3F3F"/>
      <name val="宋体"/>
      <charset val="134"/>
      <scheme val="minor"/>
    </font>
    <font>
      <b/>
      <sz val="13"/>
      <color theme="3"/>
      <name val="宋体"/>
      <charset val="134"/>
      <scheme val="minor"/>
    </font>
    <font>
      <i/>
      <sz val="11"/>
      <color rgb="FF7F7F7F"/>
      <name val="宋体"/>
      <charset val="134"/>
      <scheme val="minor"/>
    </font>
    <font>
      <vertAlign val="superscript"/>
      <sz val="11"/>
      <name val="仿宋"/>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9" tint="0.799981688894314"/>
        <bgColor indexed="64"/>
      </patternFill>
    </fill>
    <fill>
      <patternFill patternType="solid">
        <fgColor theme="8"/>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4"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6" tint="0.799981688894314"/>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auto="1"/>
      </left>
      <right style="thin">
        <color indexed="8"/>
      </right>
      <top style="thin">
        <color auto="1"/>
      </top>
      <bottom style="thin">
        <color auto="1"/>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399975585192419"/>
      </bottom>
      <diagonal/>
    </border>
    <border>
      <left/>
      <right/>
      <top/>
      <bottom style="thick">
        <color theme="4" tint="0.499984740745262"/>
      </bottom>
      <diagonal/>
    </border>
  </borders>
  <cellStyleXfs count="50">
    <xf numFmtId="0" fontId="0" fillId="0" borderId="0">
      <alignment vertical="center"/>
    </xf>
    <xf numFmtId="0" fontId="22" fillId="25" borderId="0" applyNumberFormat="0" applyBorder="0" applyAlignment="0" applyProtection="0">
      <alignment vertical="center"/>
    </xf>
    <xf numFmtId="0" fontId="19" fillId="22" borderId="0" applyNumberFormat="0" applyBorder="0" applyAlignment="0" applyProtection="0">
      <alignment vertical="center"/>
    </xf>
    <xf numFmtId="0" fontId="19" fillId="21" borderId="0" applyNumberFormat="0" applyBorder="0" applyAlignment="0" applyProtection="0">
      <alignment vertical="center"/>
    </xf>
    <xf numFmtId="0" fontId="22" fillId="27" borderId="0" applyNumberFormat="0" applyBorder="0" applyAlignment="0" applyProtection="0">
      <alignment vertical="center"/>
    </xf>
    <xf numFmtId="0" fontId="19" fillId="17" borderId="0" applyNumberFormat="0" applyBorder="0" applyAlignment="0" applyProtection="0">
      <alignment vertical="center"/>
    </xf>
    <xf numFmtId="0" fontId="19" fillId="24" borderId="0" applyNumberFormat="0" applyBorder="0" applyAlignment="0" applyProtection="0">
      <alignment vertical="center"/>
    </xf>
    <xf numFmtId="0" fontId="22" fillId="20"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19" fillId="18" borderId="0" applyNumberFormat="0" applyBorder="0" applyAlignment="0" applyProtection="0">
      <alignment vertical="center"/>
    </xf>
    <xf numFmtId="0" fontId="19" fillId="14" borderId="0" applyNumberFormat="0" applyBorder="0" applyAlignment="0" applyProtection="0">
      <alignment vertical="center"/>
    </xf>
    <xf numFmtId="0" fontId="19" fillId="19" borderId="0" applyNumberFormat="0" applyBorder="0" applyAlignment="0" applyProtection="0">
      <alignment vertical="center"/>
    </xf>
    <xf numFmtId="0" fontId="19" fillId="31"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29" borderId="13" applyNumberFormat="0" applyAlignment="0" applyProtection="0">
      <alignment vertical="center"/>
    </xf>
    <xf numFmtId="0" fontId="28" fillId="0" borderId="12" applyNumberFormat="0" applyFill="0" applyAlignment="0" applyProtection="0">
      <alignment vertical="center"/>
    </xf>
    <xf numFmtId="0" fontId="27" fillId="16" borderId="11" applyNumberFormat="0" applyAlignment="0" applyProtection="0">
      <alignment vertical="center"/>
    </xf>
    <xf numFmtId="0" fontId="34" fillId="0" borderId="0" applyNumberFormat="0" applyFill="0" applyBorder="0" applyAlignment="0" applyProtection="0">
      <alignment vertical="center"/>
    </xf>
    <xf numFmtId="0" fontId="35" fillId="30" borderId="14" applyNumberFormat="0" applyAlignment="0" applyProtection="0">
      <alignment vertical="center"/>
    </xf>
    <xf numFmtId="0" fontId="19" fillId="32" borderId="0" applyNumberFormat="0" applyBorder="0" applyAlignment="0" applyProtection="0">
      <alignment vertical="center"/>
    </xf>
    <xf numFmtId="0" fontId="19" fillId="33" borderId="0" applyNumberFormat="0" applyBorder="0" applyAlignment="0" applyProtection="0">
      <alignment vertical="center"/>
    </xf>
    <xf numFmtId="42" fontId="0" fillId="0" borderId="0" applyFont="0" applyFill="0" applyBorder="0" applyAlignment="0" applyProtection="0">
      <alignment vertical="center"/>
    </xf>
    <xf numFmtId="0" fontId="25" fillId="0" borderId="15" applyNumberFormat="0" applyFill="0" applyAlignment="0" applyProtection="0">
      <alignment vertical="center"/>
    </xf>
    <xf numFmtId="0" fontId="37" fillId="0" borderId="0" applyNumberFormat="0" applyFill="0" applyBorder="0" applyAlignment="0" applyProtection="0">
      <alignment vertical="center"/>
    </xf>
    <xf numFmtId="0" fontId="33" fillId="30" borderId="11" applyNumberFormat="0" applyAlignment="0" applyProtection="0">
      <alignment vertical="center"/>
    </xf>
    <xf numFmtId="0" fontId="19" fillId="28" borderId="0" applyNumberFormat="0" applyBorder="0" applyAlignment="0" applyProtection="0">
      <alignment vertical="center"/>
    </xf>
    <xf numFmtId="41" fontId="0" fillId="0" borderId="0" applyFont="0" applyFill="0" applyBorder="0" applyAlignment="0" applyProtection="0">
      <alignment vertical="center"/>
    </xf>
    <xf numFmtId="0" fontId="19" fillId="12" borderId="0" applyNumberFormat="0" applyBorder="0" applyAlignment="0" applyProtection="0">
      <alignment vertical="center"/>
    </xf>
    <xf numFmtId="0" fontId="0" fillId="13" borderId="10" applyNumberFormat="0" applyFont="0" applyAlignment="0" applyProtection="0">
      <alignment vertical="center"/>
    </xf>
    <xf numFmtId="0" fontId="26" fillId="11"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36" fillId="0" borderId="16" applyNumberFormat="0" applyFill="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9" applyNumberFormat="0" applyFill="0" applyAlignment="0" applyProtection="0">
      <alignment vertical="center"/>
    </xf>
    <xf numFmtId="0" fontId="19" fillId="15" borderId="0" applyNumberFormat="0" applyBorder="0" applyAlignment="0" applyProtection="0">
      <alignment vertical="center"/>
    </xf>
    <xf numFmtId="0" fontId="19" fillId="10" borderId="0" applyNumberFormat="0" applyBorder="0" applyAlignment="0" applyProtection="0">
      <alignment vertical="center"/>
    </xf>
    <xf numFmtId="0" fontId="22" fillId="9" borderId="0" applyNumberFormat="0" applyBorder="0" applyAlignment="0" applyProtection="0">
      <alignment vertical="center"/>
    </xf>
    <xf numFmtId="0" fontId="23" fillId="0" borderId="8" applyNumberFormat="0" applyFill="0" applyAlignment="0" applyProtection="0">
      <alignment vertical="center"/>
    </xf>
    <xf numFmtId="0" fontId="22" fillId="7" borderId="0" applyNumberFormat="0" applyBorder="0" applyAlignment="0" applyProtection="0">
      <alignment vertical="center"/>
    </xf>
    <xf numFmtId="0" fontId="21" fillId="6" borderId="0" applyNumberFormat="0" applyBorder="0" applyAlignment="0" applyProtection="0">
      <alignment vertical="center"/>
    </xf>
    <xf numFmtId="0" fontId="19" fillId="8" borderId="0" applyNumberFormat="0" applyBorder="0" applyAlignment="0" applyProtection="0">
      <alignment vertical="center"/>
    </xf>
    <xf numFmtId="0" fontId="29" fillId="0" borderId="0" applyNumberFormat="0" applyFill="0" applyBorder="0" applyAlignment="0" applyProtection="0">
      <alignment vertical="center"/>
    </xf>
    <xf numFmtId="0" fontId="20" fillId="5" borderId="0" applyNumberFormat="0" applyBorder="0" applyAlignment="0" applyProtection="0">
      <alignment vertical="center"/>
    </xf>
    <xf numFmtId="0" fontId="22" fillId="26" borderId="0" applyNumberFormat="0" applyBorder="0" applyAlignment="0" applyProtection="0">
      <alignment vertical="center"/>
    </xf>
    <xf numFmtId="0" fontId="19" fillId="4" borderId="0" applyNumberFormat="0" applyBorder="0" applyAlignment="0" applyProtection="0">
      <alignment vertical="center"/>
    </xf>
    <xf numFmtId="0" fontId="19" fillId="3" borderId="0" applyNumberFormat="0" applyBorder="0" applyAlignment="0" applyProtection="0">
      <alignment vertical="center"/>
    </xf>
  </cellStyleXfs>
  <cellXfs count="16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Fill="1" applyBorder="1" applyAlignment="1">
      <alignment vertical="center"/>
    </xf>
    <xf numFmtId="0" fontId="6" fillId="0" borderId="0" xfId="0" applyFont="1" applyFill="1">
      <alignment vertical="center"/>
    </xf>
    <xf numFmtId="0" fontId="3" fillId="0" borderId="0" xfId="0" applyFont="1" applyFill="1">
      <alignment vertical="center"/>
    </xf>
    <xf numFmtId="0" fontId="7" fillId="0" borderId="0" xfId="0" applyFont="1">
      <alignment vertical="center"/>
    </xf>
    <xf numFmtId="0" fontId="0" fillId="0" borderId="0" xfId="0" applyFont="1">
      <alignment vertical="center"/>
    </xf>
    <xf numFmtId="0" fontId="0" fillId="0" borderId="0" xfId="0" applyFont="1" applyAlignment="1">
      <alignment horizontal="left" vertical="center"/>
    </xf>
    <xf numFmtId="179" fontId="0" fillId="0" borderId="0" xfId="0" applyNumberFormat="1" applyFont="1" applyAlignment="1">
      <alignment horizontal="center" vertical="center"/>
    </xf>
    <xf numFmtId="0" fontId="0" fillId="0" borderId="0" xfId="0" applyFont="1" applyAlignment="1">
      <alignment horizontal="center" vertical="center"/>
    </xf>
    <xf numFmtId="0" fontId="0" fillId="0" borderId="0" xfId="0" applyFont="1" applyAlignment="1">
      <alignment vertical="center" wrapText="1"/>
    </xf>
    <xf numFmtId="180" fontId="8" fillId="0" borderId="0" xfId="0" applyNumberFormat="1" applyFont="1" applyFill="1" applyBorder="1" applyAlignment="1" applyProtection="1">
      <alignment vertical="center"/>
    </xf>
    <xf numFmtId="180" fontId="8" fillId="0" borderId="0" xfId="0" applyNumberFormat="1" applyFont="1" applyFill="1" applyBorder="1" applyAlignment="1" applyProtection="1">
      <alignment horizontal="left" vertical="center"/>
    </xf>
    <xf numFmtId="180" fontId="9" fillId="0" borderId="0" xfId="0" applyNumberFormat="1" applyFont="1" applyFill="1" applyBorder="1" applyAlignment="1" applyProtection="1">
      <alignment horizontal="center" vertical="center"/>
    </xf>
    <xf numFmtId="180" fontId="10" fillId="0" borderId="0" xfId="0" applyNumberFormat="1" applyFont="1" applyFill="1" applyBorder="1" applyAlignment="1" applyProtection="1">
      <alignment horizontal="center" vertical="center"/>
    </xf>
    <xf numFmtId="180" fontId="11" fillId="0" borderId="1" xfId="0" applyNumberFormat="1" applyFont="1" applyFill="1" applyBorder="1" applyAlignment="1" applyProtection="1">
      <alignment horizontal="left" vertical="center"/>
    </xf>
    <xf numFmtId="180" fontId="12" fillId="0" borderId="2" xfId="0" applyNumberFormat="1" applyFont="1" applyFill="1" applyBorder="1" applyAlignment="1" applyProtection="1">
      <alignment horizontal="center" vertical="center" wrapText="1"/>
    </xf>
    <xf numFmtId="180" fontId="13" fillId="0" borderId="2" xfId="0" applyNumberFormat="1" applyFont="1" applyFill="1" applyBorder="1" applyAlignment="1" applyProtection="1">
      <alignment horizontal="center" vertical="center"/>
    </xf>
    <xf numFmtId="178" fontId="13"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vertical="center" wrapText="1"/>
    </xf>
    <xf numFmtId="0" fontId="1" fillId="0" borderId="2" xfId="0" applyNumberFormat="1" applyFont="1" applyFill="1" applyBorder="1" applyAlignment="1" applyProtection="1">
      <alignment horizontal="center" vertical="center"/>
    </xf>
    <xf numFmtId="180" fontId="1" fillId="0" borderId="2" xfId="0" applyNumberFormat="1" applyFont="1" applyFill="1" applyBorder="1" applyAlignment="1" applyProtection="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vertical="center" wrapText="1"/>
    </xf>
    <xf numFmtId="0" fontId="1" fillId="0" borderId="2" xfId="0" applyFont="1" applyBorder="1">
      <alignment vertical="center"/>
    </xf>
    <xf numFmtId="180" fontId="1" fillId="0" borderId="2" xfId="0" applyNumberFormat="1" applyFont="1" applyFill="1" applyBorder="1" applyAlignment="1" applyProtection="1">
      <alignment vertical="center" wrapText="1"/>
    </xf>
    <xf numFmtId="180" fontId="1" fillId="0" borderId="2" xfId="0" applyNumberFormat="1" applyFont="1" applyFill="1" applyBorder="1" applyAlignment="1" applyProtection="1">
      <alignment vertical="center"/>
    </xf>
    <xf numFmtId="0" fontId="1" fillId="0" borderId="2" xfId="0" applyFont="1" applyBorder="1" applyAlignment="1">
      <alignment horizontal="center" vertical="center" wrapText="1"/>
    </xf>
    <xf numFmtId="180" fontId="1" fillId="0" borderId="2" xfId="0" applyNumberFormat="1" applyFont="1" applyFill="1" applyBorder="1" applyAlignment="1" applyProtection="1">
      <alignment horizontal="left" vertical="center" wrapText="1"/>
    </xf>
    <xf numFmtId="180" fontId="1" fillId="0" borderId="2" xfId="0" applyNumberFormat="1" applyFont="1" applyFill="1" applyBorder="1" applyAlignment="1" applyProtection="1">
      <alignment horizontal="center" vertical="center"/>
    </xf>
    <xf numFmtId="180" fontId="1" fillId="0" borderId="3" xfId="0" applyNumberFormat="1" applyFont="1" applyFill="1" applyBorder="1" applyAlignment="1" applyProtection="1">
      <alignment vertical="center" wrapText="1"/>
    </xf>
    <xf numFmtId="0" fontId="3" fillId="0" borderId="2" xfId="0" applyNumberFormat="1" applyFont="1" applyFill="1" applyBorder="1" applyAlignment="1" applyProtection="1">
      <alignment horizontal="center" vertical="center"/>
    </xf>
    <xf numFmtId="180" fontId="7" fillId="0" borderId="2" xfId="0" applyNumberFormat="1" applyFont="1" applyFill="1" applyBorder="1" applyAlignment="1" applyProtection="1">
      <alignment vertical="center" wrapText="1"/>
    </xf>
    <xf numFmtId="0" fontId="14" fillId="0" borderId="2" xfId="0" applyNumberFormat="1" applyFont="1" applyFill="1" applyBorder="1" applyAlignment="1" applyProtection="1">
      <alignment horizontal="center" vertical="center"/>
    </xf>
    <xf numFmtId="180" fontId="14" fillId="0" borderId="2" xfId="0" applyNumberFormat="1" applyFont="1" applyFill="1" applyBorder="1" applyAlignment="1" applyProtection="1">
      <alignment vertical="center" wrapText="1"/>
    </xf>
    <xf numFmtId="178" fontId="14" fillId="2" borderId="2" xfId="0" applyNumberFormat="1" applyFont="1" applyFill="1" applyBorder="1" applyAlignment="1" applyProtection="1">
      <alignment horizontal="center" vertical="center"/>
    </xf>
    <xf numFmtId="180" fontId="7" fillId="0" borderId="2" xfId="0" applyNumberFormat="1" applyFont="1" applyFill="1" applyBorder="1" applyAlignment="1" applyProtection="1">
      <alignment vertical="center"/>
    </xf>
    <xf numFmtId="0" fontId="3" fillId="0" borderId="2" xfId="0" applyNumberFormat="1" applyFont="1" applyFill="1" applyBorder="1" applyAlignment="1" applyProtection="1">
      <alignment vertical="center" wrapText="1"/>
    </xf>
    <xf numFmtId="180" fontId="3" fillId="0" borderId="2" xfId="0" applyNumberFormat="1" applyFont="1" applyFill="1" applyBorder="1" applyAlignment="1" applyProtection="1">
      <alignment horizontal="left" vertical="center" wrapText="1"/>
    </xf>
    <xf numFmtId="180" fontId="3" fillId="0" borderId="2" xfId="0" applyNumberFormat="1" applyFont="1" applyFill="1" applyBorder="1" applyAlignment="1" applyProtection="1">
      <alignment horizontal="center" vertical="center" wrapText="1"/>
    </xf>
    <xf numFmtId="180" fontId="3" fillId="0" borderId="2" xfId="0" applyNumberFormat="1" applyFont="1" applyFill="1" applyBorder="1" applyAlignment="1" applyProtection="1">
      <alignment horizontal="center" vertical="center"/>
    </xf>
    <xf numFmtId="0" fontId="3" fillId="0" borderId="2" xfId="0" applyFont="1" applyFill="1" applyBorder="1" applyAlignment="1">
      <alignment horizontal="center" vertical="center" wrapText="1"/>
    </xf>
    <xf numFmtId="180"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xf numFmtId="180" fontId="3" fillId="0" borderId="2" xfId="0" applyNumberFormat="1" applyFont="1" applyFill="1" applyBorder="1" applyAlignment="1" applyProtection="1">
      <alignment vertical="center" wrapText="1"/>
    </xf>
    <xf numFmtId="180" fontId="3" fillId="0" borderId="4" xfId="0" applyNumberFormat="1" applyFont="1" applyBorder="1" applyAlignment="1">
      <alignment horizontal="left" vertical="center" wrapText="1"/>
    </xf>
    <xf numFmtId="180" fontId="3" fillId="0" borderId="4" xfId="0" applyNumberFormat="1" applyFont="1" applyBorder="1">
      <alignment vertical="center"/>
    </xf>
    <xf numFmtId="0" fontId="3"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vertical="center" wrapText="1"/>
    </xf>
    <xf numFmtId="178" fontId="3" fillId="2"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alignment horizontal="left" vertical="center"/>
    </xf>
    <xf numFmtId="180" fontId="6" fillId="0" borderId="2" xfId="0" applyNumberFormat="1" applyFont="1" applyFill="1" applyBorder="1" applyAlignment="1" applyProtection="1">
      <alignment horizontal="center" vertical="center"/>
    </xf>
    <xf numFmtId="180" fontId="6" fillId="0" borderId="2" xfId="0" applyNumberFormat="1" applyFont="1" applyFill="1" applyBorder="1" applyAlignment="1" applyProtection="1">
      <alignment horizontal="left" vertical="center"/>
    </xf>
    <xf numFmtId="180" fontId="5" fillId="0" borderId="5" xfId="0" applyNumberFormat="1" applyFont="1" applyFill="1" applyBorder="1" applyAlignment="1" applyProtection="1">
      <alignment horizontal="center" vertical="center"/>
    </xf>
    <xf numFmtId="180" fontId="6" fillId="0" borderId="5" xfId="0" applyNumberFormat="1" applyFont="1" applyFill="1" applyBorder="1" applyAlignment="1" applyProtection="1">
      <alignment horizontal="center" vertical="center"/>
    </xf>
    <xf numFmtId="180" fontId="6" fillId="0" borderId="5" xfId="0" applyNumberFormat="1" applyFont="1" applyFill="1" applyBorder="1" applyAlignment="1" applyProtection="1">
      <alignment horizontal="left" vertical="center"/>
    </xf>
    <xf numFmtId="180" fontId="8" fillId="0" borderId="5" xfId="0" applyNumberFormat="1" applyFont="1" applyFill="1" applyBorder="1" applyAlignment="1" applyProtection="1">
      <alignment horizontal="left" vertical="center" wrapText="1"/>
    </xf>
    <xf numFmtId="180" fontId="8" fillId="0" borderId="0" xfId="0" applyNumberFormat="1" applyFont="1" applyFill="1" applyBorder="1" applyAlignment="1" applyProtection="1">
      <alignment horizontal="left" vertical="center" wrapText="1"/>
    </xf>
    <xf numFmtId="180" fontId="10" fillId="0" borderId="0" xfId="0" applyNumberFormat="1" applyFont="1" applyFill="1" applyBorder="1" applyAlignment="1" applyProtection="1">
      <alignment horizontal="left" vertical="center"/>
    </xf>
    <xf numFmtId="180" fontId="12"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 fillId="0" borderId="2" xfId="0" applyFont="1" applyFill="1" applyBorder="1" applyAlignment="1">
      <alignment horizontal="left" vertical="center" wrapText="1"/>
    </xf>
    <xf numFmtId="0" fontId="1" fillId="0" borderId="2" xfId="0" applyFont="1" applyBorder="1" applyAlignment="1">
      <alignment horizontal="left" vertical="center" wrapText="1"/>
    </xf>
    <xf numFmtId="180" fontId="1" fillId="0" borderId="2" xfId="0" applyNumberFormat="1" applyFont="1" applyFill="1" applyBorder="1" applyAlignment="1">
      <alignment horizontal="center" vertical="center" wrapText="1"/>
    </xf>
    <xf numFmtId="0" fontId="1" fillId="0" borderId="2" xfId="0" applyNumberFormat="1" applyFont="1" applyFill="1" applyBorder="1" applyAlignment="1" applyProtection="1">
      <alignment horizontal="left" vertical="center" wrapText="1"/>
    </xf>
    <xf numFmtId="0" fontId="1" fillId="0" borderId="3"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180" fontId="3" fillId="0" borderId="2" xfId="0" applyNumberFormat="1" applyFont="1" applyFill="1" applyBorder="1" applyAlignment="1">
      <alignment horizontal="left" vertical="center" wrapText="1"/>
    </xf>
    <xf numFmtId="180" fontId="3" fillId="0" borderId="4" xfId="0" applyNumberFormat="1" applyFont="1" applyBorder="1" applyAlignment="1">
      <alignment horizontal="center" vertical="center" wrapText="1"/>
    </xf>
    <xf numFmtId="0" fontId="15" fillId="0" borderId="2" xfId="0" applyNumberFormat="1" applyFont="1" applyFill="1" applyBorder="1" applyAlignment="1" applyProtection="1">
      <alignment horizontal="left" vertical="center" wrapText="1"/>
    </xf>
    <xf numFmtId="0" fontId="17" fillId="0" borderId="2" xfId="0" applyNumberFormat="1" applyFont="1" applyFill="1" applyBorder="1" applyAlignment="1" applyProtection="1">
      <alignment horizontal="left" vertical="center" wrapText="1"/>
    </xf>
    <xf numFmtId="180" fontId="5" fillId="0" borderId="2" xfId="0" applyNumberFormat="1" applyFont="1" applyFill="1" applyBorder="1" applyAlignment="1" applyProtection="1">
      <alignment horizontal="left" vertical="center" wrapText="1"/>
    </xf>
    <xf numFmtId="180" fontId="3" fillId="0" borderId="2" xfId="0" applyNumberFormat="1" applyFont="1" applyFill="1" applyBorder="1" applyAlignment="1">
      <alignment vertical="center" wrapText="1"/>
    </xf>
    <xf numFmtId="180" fontId="6" fillId="0" borderId="2"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left" vertical="center" wrapText="1"/>
    </xf>
    <xf numFmtId="180" fontId="6" fillId="0" borderId="5" xfId="0" applyNumberFormat="1" applyFont="1" applyFill="1" applyBorder="1" applyAlignment="1" applyProtection="1">
      <alignment horizontal="left" vertical="center" wrapText="1"/>
    </xf>
    <xf numFmtId="179" fontId="8" fillId="0" borderId="0" xfId="0" applyNumberFormat="1" applyFont="1" applyFill="1" applyBorder="1" applyAlignment="1" applyProtection="1">
      <alignment horizontal="center" vertical="center" wrapText="1"/>
    </xf>
    <xf numFmtId="179" fontId="10" fillId="0" borderId="0" xfId="0" applyNumberFormat="1" applyFont="1" applyFill="1" applyBorder="1" applyAlignment="1" applyProtection="1">
      <alignment horizontal="center" vertical="center"/>
    </xf>
    <xf numFmtId="179" fontId="11" fillId="0" borderId="1" xfId="0" applyNumberFormat="1" applyFont="1" applyFill="1" applyBorder="1" applyAlignment="1" applyProtection="1">
      <alignment horizontal="center" vertical="center"/>
    </xf>
    <xf numFmtId="179" fontId="12" fillId="0" borderId="2" xfId="0" applyNumberFormat="1" applyFont="1" applyFill="1" applyBorder="1" applyAlignment="1" applyProtection="1">
      <alignment horizontal="center" vertical="center" wrapText="1"/>
    </xf>
    <xf numFmtId="179" fontId="13" fillId="0" borderId="2" xfId="0" applyNumberFormat="1" applyFont="1" applyFill="1" applyBorder="1" applyAlignment="1" applyProtection="1">
      <alignment horizontal="center" vertical="center" wrapText="1"/>
    </xf>
    <xf numFmtId="179" fontId="16" fillId="0" borderId="2" xfId="0" applyNumberFormat="1" applyFont="1" applyFill="1" applyBorder="1" applyAlignment="1" applyProtection="1">
      <alignment horizontal="center" vertical="center" wrapText="1"/>
    </xf>
    <xf numFmtId="179" fontId="1" fillId="0" borderId="2" xfId="0" applyNumberFormat="1" applyFont="1" applyFill="1" applyBorder="1" applyAlignment="1">
      <alignment horizontal="center" vertical="center" wrapText="1"/>
    </xf>
    <xf numFmtId="179" fontId="1" fillId="0" borderId="2" xfId="0" applyNumberFormat="1" applyFont="1" applyFill="1" applyBorder="1" applyAlignment="1" applyProtection="1">
      <alignment horizontal="center" vertical="center" wrapText="1"/>
    </xf>
    <xf numFmtId="179" fontId="1" fillId="0" borderId="6" xfId="0" applyNumberFormat="1" applyFont="1" applyBorder="1" applyAlignment="1">
      <alignment horizontal="center" vertical="center"/>
    </xf>
    <xf numFmtId="179" fontId="1" fillId="0" borderId="2" xfId="0" applyNumberFormat="1" applyFont="1" applyFill="1" applyBorder="1" applyAlignment="1" applyProtection="1">
      <alignment vertical="center" wrapText="1"/>
    </xf>
    <xf numFmtId="177" fontId="1" fillId="0" borderId="2" xfId="0" applyNumberFormat="1" applyFont="1" applyFill="1" applyBorder="1" applyAlignment="1" applyProtection="1">
      <alignment vertical="center" wrapText="1"/>
    </xf>
    <xf numFmtId="179" fontId="2" fillId="0" borderId="2" xfId="0" applyNumberFormat="1" applyFont="1" applyFill="1" applyBorder="1" applyAlignment="1">
      <alignment horizontal="center" vertical="center" wrapText="1"/>
    </xf>
    <xf numFmtId="179" fontId="1" fillId="0" borderId="2" xfId="0" applyNumberFormat="1" applyFont="1" applyBorder="1" applyAlignment="1">
      <alignment horizontal="center" vertical="center" wrapText="1"/>
    </xf>
    <xf numFmtId="0" fontId="1" fillId="0" borderId="2" xfId="0" applyNumberFormat="1" applyFont="1" applyFill="1" applyBorder="1" applyAlignment="1" applyProtection="1">
      <alignment horizontal="center" vertical="center" wrapText="1"/>
    </xf>
    <xf numFmtId="177" fontId="1" fillId="0" borderId="2" xfId="0" applyNumberFormat="1" applyFont="1" applyFill="1" applyBorder="1" applyAlignment="1" applyProtection="1">
      <alignment horizontal="center" vertical="center" wrapText="1"/>
    </xf>
    <xf numFmtId="179" fontId="1" fillId="0" borderId="3" xfId="0" applyNumberFormat="1" applyFont="1" applyFill="1" applyBorder="1" applyAlignment="1" applyProtection="1">
      <alignment horizontal="center" vertical="center" wrapText="1"/>
    </xf>
    <xf numFmtId="179" fontId="3" fillId="0" borderId="2" xfId="0" applyNumberFormat="1" applyFont="1" applyFill="1" applyBorder="1" applyAlignment="1" applyProtection="1">
      <alignment horizontal="center" vertical="center" wrapText="1"/>
    </xf>
    <xf numFmtId="179" fontId="14" fillId="0" borderId="2" xfId="0" applyNumberFormat="1" applyFont="1" applyFill="1" applyBorder="1" applyAlignment="1" applyProtection="1">
      <alignment horizontal="center" vertical="center" wrapText="1"/>
    </xf>
    <xf numFmtId="177" fontId="3" fillId="0" borderId="2" xfId="0" applyNumberFormat="1" applyFont="1" applyFill="1" applyBorder="1" applyAlignment="1" applyProtection="1">
      <alignment horizontal="center" vertical="center" wrapText="1"/>
    </xf>
    <xf numFmtId="178" fontId="3" fillId="0" borderId="2" xfId="0" applyNumberFormat="1" applyFont="1" applyFill="1" applyBorder="1" applyAlignment="1" applyProtection="1">
      <alignment horizontal="center" vertical="center" wrapText="1"/>
    </xf>
    <xf numFmtId="0" fontId="3" fillId="0" borderId="4" xfId="0" applyFont="1" applyBorder="1" applyAlignment="1">
      <alignment horizontal="center" vertical="center" wrapText="1"/>
    </xf>
    <xf numFmtId="177" fontId="3" fillId="0" borderId="2" xfId="0" applyNumberFormat="1" applyFont="1" applyFill="1" applyBorder="1" applyAlignment="1" applyProtection="1">
      <alignment vertical="center" wrapText="1"/>
    </xf>
    <xf numFmtId="179" fontId="15" fillId="0" borderId="2" xfId="0" applyNumberFormat="1" applyFont="1" applyFill="1" applyBorder="1" applyAlignment="1" applyProtection="1">
      <alignment horizontal="center" vertical="center" wrapText="1"/>
    </xf>
    <xf numFmtId="179" fontId="17" fillId="0" borderId="2" xfId="0" applyNumberFormat="1" applyFont="1" applyFill="1" applyBorder="1" applyAlignment="1" applyProtection="1">
      <alignment horizontal="center" vertical="center" wrapText="1"/>
    </xf>
    <xf numFmtId="179" fontId="5" fillId="0" borderId="2" xfId="0" applyNumberFormat="1" applyFont="1" applyFill="1" applyBorder="1" applyAlignment="1" applyProtection="1">
      <alignment horizontal="center" vertical="center" wrapText="1"/>
    </xf>
    <xf numFmtId="179" fontId="3" fillId="0" borderId="2" xfId="0" applyNumberFormat="1" applyFont="1" applyFill="1" applyBorder="1" applyAlignment="1">
      <alignment horizontal="center" vertical="center" wrapText="1"/>
    </xf>
    <xf numFmtId="179" fontId="6" fillId="0" borderId="2" xfId="0" applyNumberFormat="1" applyFont="1" applyFill="1" applyBorder="1" applyAlignment="1" applyProtection="1">
      <alignment horizontal="center" vertical="center" wrapText="1"/>
    </xf>
    <xf numFmtId="179" fontId="18" fillId="0" borderId="2" xfId="0" applyNumberFormat="1" applyFont="1" applyFill="1" applyBorder="1" applyAlignment="1" applyProtection="1">
      <alignment horizontal="center" vertical="center" wrapText="1"/>
    </xf>
    <xf numFmtId="179" fontId="6" fillId="0" borderId="5" xfId="0" applyNumberFormat="1" applyFont="1" applyFill="1" applyBorder="1" applyAlignment="1" applyProtection="1">
      <alignment horizontal="center" vertical="center" wrapText="1"/>
    </xf>
    <xf numFmtId="179" fontId="8" fillId="0" borderId="5" xfId="0" applyNumberFormat="1" applyFont="1" applyFill="1" applyBorder="1" applyAlignment="1" applyProtection="1">
      <alignment horizontal="center" vertical="center" wrapText="1"/>
    </xf>
    <xf numFmtId="179" fontId="8" fillId="0" borderId="0" xfId="0" applyNumberFormat="1" applyFont="1" applyFill="1" applyBorder="1" applyAlignment="1" applyProtection="1">
      <alignment horizontal="center" vertical="center"/>
    </xf>
    <xf numFmtId="180" fontId="8" fillId="0" borderId="0" xfId="0" applyNumberFormat="1" applyFont="1" applyFill="1" applyBorder="1" applyAlignment="1" applyProtection="1">
      <alignment horizontal="center" vertical="center"/>
    </xf>
    <xf numFmtId="177" fontId="12" fillId="0" borderId="3" xfId="0" applyNumberFormat="1" applyFont="1" applyFill="1" applyBorder="1" applyAlignment="1" applyProtection="1">
      <alignment horizontal="center" vertical="center" wrapText="1"/>
    </xf>
    <xf numFmtId="0" fontId="12" fillId="0" borderId="3" xfId="0" applyNumberFormat="1" applyFont="1" applyFill="1" applyBorder="1" applyAlignment="1" applyProtection="1">
      <alignment horizontal="center" vertical="center" wrapText="1"/>
    </xf>
    <xf numFmtId="177" fontId="12" fillId="0" borderId="7" xfId="0" applyNumberFormat="1" applyFont="1" applyFill="1" applyBorder="1" applyAlignment="1" applyProtection="1">
      <alignment horizontal="center" vertical="center" wrapText="1"/>
    </xf>
    <xf numFmtId="0" fontId="12" fillId="0" borderId="7"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center" vertical="center" wrapText="1"/>
    </xf>
    <xf numFmtId="43" fontId="13" fillId="0" borderId="2" xfId="0" applyNumberFormat="1" applyFont="1" applyFill="1" applyBorder="1" applyAlignment="1" applyProtection="1">
      <alignment horizontal="left" vertical="center"/>
    </xf>
    <xf numFmtId="0" fontId="13" fillId="0" borderId="2" xfId="0" applyNumberFormat="1" applyFont="1" applyFill="1" applyBorder="1" applyAlignment="1" applyProtection="1">
      <alignment horizontal="center" vertical="center"/>
    </xf>
    <xf numFmtId="177" fontId="1" fillId="0" borderId="2" xfId="0" applyNumberFormat="1" applyFont="1" applyFill="1" applyBorder="1" applyAlignment="1" applyProtection="1">
      <alignment horizontal="center" vertical="center"/>
    </xf>
    <xf numFmtId="0" fontId="1" fillId="0" borderId="6" xfId="0" applyFont="1" applyBorder="1" applyAlignment="1">
      <alignment horizontal="left" vertical="center" wrapText="1"/>
    </xf>
    <xf numFmtId="180" fontId="1" fillId="2" borderId="2" xfId="0" applyNumberFormat="1" applyFont="1" applyFill="1" applyBorder="1" applyAlignment="1">
      <alignment horizontal="center" vertical="center" wrapText="1"/>
    </xf>
    <xf numFmtId="176" fontId="1" fillId="0" borderId="2" xfId="0" applyNumberFormat="1" applyFont="1" applyFill="1" applyBorder="1" applyAlignment="1" applyProtection="1">
      <alignment horizontal="center" vertical="center"/>
    </xf>
    <xf numFmtId="179" fontId="1" fillId="0" borderId="2" xfId="0" applyNumberFormat="1" applyFont="1" applyFill="1" applyBorder="1" applyAlignment="1" applyProtection="1">
      <alignment horizontal="center" vertical="center"/>
    </xf>
    <xf numFmtId="180" fontId="1" fillId="0" borderId="2" xfId="0" applyNumberFormat="1" applyFont="1" applyFill="1" applyBorder="1" applyAlignment="1" applyProtection="1">
      <alignment horizontal="justify" vertical="center" wrapText="1"/>
    </xf>
    <xf numFmtId="180" fontId="1" fillId="0" borderId="3" xfId="0" applyNumberFormat="1" applyFont="1" applyFill="1" applyBorder="1" applyAlignment="1" applyProtection="1">
      <alignment horizontal="left" vertical="center" wrapText="1"/>
    </xf>
    <xf numFmtId="180" fontId="1" fillId="0" borderId="3" xfId="0" applyNumberFormat="1" applyFont="1" applyFill="1" applyBorder="1" applyAlignment="1" applyProtection="1">
      <alignment horizontal="center" vertical="center"/>
    </xf>
    <xf numFmtId="180" fontId="3" fillId="0" borderId="2" xfId="0" applyNumberFormat="1" applyFont="1" applyFill="1" applyBorder="1" applyAlignment="1" applyProtection="1">
      <alignment horizontal="left" vertical="center"/>
    </xf>
    <xf numFmtId="180" fontId="14" fillId="0" borderId="2" xfId="0" applyNumberFormat="1" applyFont="1" applyFill="1" applyBorder="1" applyAlignment="1" applyProtection="1">
      <alignment horizontal="center" vertical="center" wrapText="1"/>
    </xf>
    <xf numFmtId="179" fontId="3" fillId="0" borderId="2" xfId="0" applyNumberFormat="1" applyFont="1" applyFill="1" applyBorder="1" applyAlignment="1" applyProtection="1">
      <alignment horizontal="center" vertical="center"/>
    </xf>
    <xf numFmtId="0" fontId="3" fillId="0" borderId="2" xfId="0" applyFont="1" applyFill="1" applyBorder="1" applyAlignment="1">
      <alignment horizontal="left" vertical="center" wrapText="1"/>
    </xf>
    <xf numFmtId="180" fontId="3" fillId="0" borderId="4" xfId="0" applyNumberFormat="1" applyFont="1" applyBorder="1" applyAlignment="1">
      <alignment horizontal="center" vertical="center"/>
    </xf>
    <xf numFmtId="0" fontId="3" fillId="0" borderId="4" xfId="0" applyFont="1" applyBorder="1" applyAlignment="1">
      <alignment vertical="center" wrapText="1"/>
    </xf>
    <xf numFmtId="0" fontId="17" fillId="0" borderId="2" xfId="0" applyNumberFormat="1" applyFont="1" applyFill="1" applyBorder="1" applyAlignment="1" applyProtection="1">
      <alignment vertical="center" wrapText="1"/>
    </xf>
    <xf numFmtId="179" fontId="5" fillId="0" borderId="2" xfId="0" applyNumberFormat="1" applyFont="1" applyFill="1" applyBorder="1" applyAlignment="1" applyProtection="1">
      <alignment horizontal="center" vertical="center"/>
    </xf>
    <xf numFmtId="180" fontId="3" fillId="2" borderId="2" xfId="0" applyNumberFormat="1" applyFont="1" applyFill="1" applyBorder="1" applyAlignment="1">
      <alignment horizontal="center" vertical="center" wrapText="1"/>
    </xf>
    <xf numFmtId="179" fontId="5" fillId="0" borderId="5" xfId="0" applyNumberFormat="1" applyFont="1" applyFill="1" applyBorder="1" applyAlignment="1" applyProtection="1">
      <alignment horizontal="center" vertical="center"/>
    </xf>
    <xf numFmtId="180" fontId="5" fillId="0" borderId="5" xfId="0" applyNumberFormat="1" applyFont="1" applyFill="1" applyBorder="1" applyAlignment="1" applyProtection="1">
      <alignment horizontal="left" vertical="center"/>
    </xf>
    <xf numFmtId="180" fontId="8" fillId="0" borderId="0" xfId="0" applyNumberFormat="1" applyFont="1" applyFill="1" applyBorder="1" applyAlignment="1" applyProtection="1">
      <alignment vertical="center" wrapText="1"/>
    </xf>
    <xf numFmtId="180" fontId="10" fillId="0" borderId="0" xfId="0" applyNumberFormat="1" applyFont="1" applyFill="1" applyBorder="1" applyAlignment="1" applyProtection="1">
      <alignment horizontal="center" vertical="center" wrapText="1"/>
    </xf>
    <xf numFmtId="180" fontId="11" fillId="0" borderId="1" xfId="0" applyNumberFormat="1" applyFont="1" applyFill="1" applyBorder="1" applyAlignment="1" applyProtection="1">
      <alignment horizontal="center" vertical="center"/>
    </xf>
    <xf numFmtId="180" fontId="11" fillId="0" borderId="0" xfId="0" applyNumberFormat="1" applyFont="1" applyFill="1" applyBorder="1" applyAlignment="1" applyProtection="1">
      <alignment vertical="center" wrapText="1"/>
    </xf>
    <xf numFmtId="180" fontId="13" fillId="0" borderId="2" xfId="0" applyNumberFormat="1" applyFont="1" applyFill="1" applyBorder="1" applyAlignment="1" applyProtection="1">
      <alignment horizontal="center" vertical="center" wrapText="1"/>
    </xf>
    <xf numFmtId="180" fontId="13" fillId="0" borderId="2" xfId="0" applyNumberFormat="1" applyFont="1" applyFill="1" applyBorder="1" applyAlignment="1" applyProtection="1">
      <alignment vertical="center" wrapText="1"/>
    </xf>
    <xf numFmtId="176" fontId="1" fillId="0" borderId="2" xfId="0" applyNumberFormat="1" applyFont="1" applyFill="1" applyBorder="1" applyAlignment="1">
      <alignment horizontal="center" vertical="center" wrapText="1"/>
    </xf>
    <xf numFmtId="176" fontId="1" fillId="0" borderId="2" xfId="0" applyNumberFormat="1" applyFont="1" applyFill="1" applyBorder="1" applyAlignment="1" applyProtection="1">
      <alignment horizontal="center" vertical="center" wrapText="1"/>
    </xf>
    <xf numFmtId="178" fontId="1" fillId="0" borderId="2" xfId="0" applyNumberFormat="1" applyFont="1" applyFill="1" applyBorder="1" applyAlignment="1">
      <alignment horizontal="center" vertical="center"/>
    </xf>
    <xf numFmtId="178" fontId="1" fillId="0" borderId="2" xfId="0" applyNumberFormat="1" applyFont="1" applyFill="1" applyBorder="1" applyAlignment="1">
      <alignment horizontal="center" vertical="center" wrapText="1"/>
    </xf>
    <xf numFmtId="178" fontId="1" fillId="0" borderId="3" xfId="0" applyNumberFormat="1" applyFont="1" applyFill="1" applyBorder="1" applyAlignment="1" applyProtection="1">
      <alignment horizontal="center" vertical="center"/>
    </xf>
    <xf numFmtId="49" fontId="14"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178" fontId="3" fillId="0" borderId="2" xfId="0" applyNumberFormat="1" applyFont="1" applyFill="1" applyBorder="1" applyAlignment="1" applyProtection="1">
      <alignment horizontal="center" vertical="center"/>
    </xf>
    <xf numFmtId="176" fontId="3" fillId="0" borderId="2" xfId="0" applyNumberFormat="1" applyFont="1" applyFill="1" applyBorder="1" applyAlignment="1">
      <alignment horizontal="center" vertical="center" wrapText="1"/>
    </xf>
    <xf numFmtId="49" fontId="3" fillId="0"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alignment vertical="center" wrapText="1"/>
    </xf>
    <xf numFmtId="176" fontId="3" fillId="0" borderId="2" xfId="0" applyNumberFormat="1" applyFont="1" applyFill="1" applyBorder="1" applyAlignment="1" applyProtection="1">
      <alignment horizontal="center" vertical="center"/>
    </xf>
    <xf numFmtId="0" fontId="17" fillId="0" borderId="2" xfId="0" applyNumberFormat="1" applyFont="1" applyFill="1" applyBorder="1" applyAlignment="1" applyProtection="1">
      <alignment horizontal="center" vertical="center" wrapText="1"/>
    </xf>
    <xf numFmtId="180" fontId="5" fillId="0" borderId="0" xfId="0" applyNumberFormat="1" applyFont="1" applyFill="1" applyBorder="1" applyAlignment="1" applyProtection="1">
      <alignment vertical="center" wrapText="1"/>
    </xf>
    <xf numFmtId="180" fontId="8" fillId="0" borderId="5" xfId="0" applyNumberFormat="1" applyFont="1" applyFill="1" applyBorder="1" applyAlignment="1" applyProtection="1">
      <alignment horizontal="center" vertical="center" wrapText="1"/>
    </xf>
    <xf numFmtId="176" fontId="3" fillId="0" borderId="0" xfId="0" applyNumberFormat="1" applyFont="1" applyFill="1" applyBorder="1" applyAlignment="1">
      <alignment horizontal="center" vertical="center" wrapText="1"/>
    </xf>
  </cellXfs>
  <cellStyles count="50">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强调文字颜色 5" xfId="40" builtinId="45"/>
    <cellStyle name="汇总" xfId="41" builtinId="25"/>
    <cellStyle name="强调文字颜色 2" xfId="42" builtinId="33"/>
    <cellStyle name="差" xfId="43" builtinId="27"/>
    <cellStyle name="20% - 强调文字颜色 6" xfId="44" builtinId="50"/>
    <cellStyle name="警告文本" xfId="45" builtinId="11"/>
    <cellStyle name="适中" xfId="46" builtinId="28"/>
    <cellStyle name="强调文字颜色 1" xfId="47" builtinId="29"/>
    <cellStyle name="60% - 强调文字颜色 4" xfId="48" builtinId="44"/>
    <cellStyle name="40% - 强调文字颜色 1" xfId="49" builtinId="31"/>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50"/>
  <sheetViews>
    <sheetView tabSelected="1" workbookViewId="0">
      <pane ySplit="7" topLeftCell="A8" activePane="bottomLeft" state="frozen"/>
      <selection/>
      <selection pane="bottomLeft" activeCell="H9" sqref="H9"/>
    </sheetView>
  </sheetViews>
  <sheetFormatPr defaultColWidth="9" defaultRowHeight="15.75"/>
  <cols>
    <col min="1" max="1" width="9" style="11"/>
    <col min="2" max="2" width="14.25" style="11" customWidth="1"/>
    <col min="3" max="3" width="9.875" style="11" customWidth="1"/>
    <col min="4" max="5" width="9" style="11" customWidth="1"/>
    <col min="6" max="7" width="9" style="11"/>
    <col min="8" max="8" width="33.5" style="12" customWidth="1"/>
    <col min="9" max="9" width="11.5" style="13"/>
    <col min="10" max="10" width="8.375" style="13" customWidth="1"/>
    <col min="11" max="11" width="9.875" style="13" customWidth="1"/>
    <col min="12" max="12" width="8.625" style="13" customWidth="1"/>
    <col min="13" max="13" width="9.25" style="13" customWidth="1"/>
    <col min="14" max="14" width="27.125" style="12" customWidth="1"/>
    <col min="15" max="15" width="29.75" style="12" customWidth="1"/>
    <col min="16" max="17" width="9" style="11" customWidth="1"/>
    <col min="18" max="19" width="9" style="14" customWidth="1"/>
    <col min="20" max="20" width="12.1833333333333" style="15" customWidth="1"/>
    <col min="21" max="16384" width="9" style="11"/>
  </cols>
  <sheetData>
    <row r="1" spans="1:20">
      <c r="A1" s="16" t="s">
        <v>0</v>
      </c>
      <c r="B1" s="16"/>
      <c r="C1" s="17"/>
      <c r="D1" s="17"/>
      <c r="E1" s="17"/>
      <c r="F1" s="17"/>
      <c r="G1" s="17"/>
      <c r="H1" s="64"/>
      <c r="I1" s="83"/>
      <c r="J1" s="83"/>
      <c r="K1" s="83"/>
      <c r="L1" s="83"/>
      <c r="M1" s="113"/>
      <c r="N1" s="17"/>
      <c r="O1" s="17"/>
      <c r="P1" s="114"/>
      <c r="Q1" s="114"/>
      <c r="R1" s="114"/>
      <c r="S1" s="114"/>
      <c r="T1" s="142"/>
    </row>
    <row r="2" ht="25.5" spans="1:20">
      <c r="A2" s="18" t="s">
        <v>1</v>
      </c>
      <c r="B2" s="19"/>
      <c r="C2" s="19"/>
      <c r="D2" s="19"/>
      <c r="E2" s="19"/>
      <c r="F2" s="19"/>
      <c r="G2" s="19"/>
      <c r="H2" s="65"/>
      <c r="I2" s="84"/>
      <c r="J2" s="84"/>
      <c r="K2" s="84"/>
      <c r="L2" s="84"/>
      <c r="M2" s="84"/>
      <c r="N2" s="65"/>
      <c r="O2" s="65"/>
      <c r="P2" s="19"/>
      <c r="Q2" s="19"/>
      <c r="R2" s="19"/>
      <c r="S2" s="19"/>
      <c r="T2" s="143"/>
    </row>
    <row r="3" spans="1:20">
      <c r="A3" s="20" t="s">
        <v>2</v>
      </c>
      <c r="B3" s="20"/>
      <c r="C3" s="20"/>
      <c r="D3" s="20"/>
      <c r="E3" s="20"/>
      <c r="F3" s="20"/>
      <c r="G3" s="20"/>
      <c r="H3" s="20"/>
      <c r="I3" s="85"/>
      <c r="J3" s="85"/>
      <c r="K3" s="85"/>
      <c r="L3" s="85"/>
      <c r="M3" s="85"/>
      <c r="N3" s="20"/>
      <c r="O3" s="20"/>
      <c r="P3" s="20"/>
      <c r="Q3" s="20"/>
      <c r="R3" s="144"/>
      <c r="S3" s="144"/>
      <c r="T3" s="145"/>
    </row>
    <row r="4" ht="28" customHeight="1" spans="1:20">
      <c r="A4" s="21" t="s">
        <v>3</v>
      </c>
      <c r="B4" s="21" t="s">
        <v>4</v>
      </c>
      <c r="C4" s="21" t="s">
        <v>5</v>
      </c>
      <c r="D4" s="21" t="s">
        <v>6</v>
      </c>
      <c r="E4" s="21" t="s">
        <v>7</v>
      </c>
      <c r="F4" s="21" t="s">
        <v>8</v>
      </c>
      <c r="G4" s="21" t="s">
        <v>9</v>
      </c>
      <c r="H4" s="21" t="s">
        <v>10</v>
      </c>
      <c r="I4" s="86" t="s">
        <v>11</v>
      </c>
      <c r="J4" s="86"/>
      <c r="K4" s="86"/>
      <c r="L4" s="86"/>
      <c r="M4" s="86"/>
      <c r="N4" s="115" t="s">
        <v>12</v>
      </c>
      <c r="O4" s="115" t="s">
        <v>13</v>
      </c>
      <c r="P4" s="116" t="s">
        <v>14</v>
      </c>
      <c r="Q4" s="116" t="s">
        <v>15</v>
      </c>
      <c r="R4" s="116" t="s">
        <v>16</v>
      </c>
      <c r="S4" s="116" t="s">
        <v>17</v>
      </c>
      <c r="T4" s="116" t="s">
        <v>18</v>
      </c>
    </row>
    <row r="5" ht="31" customHeight="1" spans="1:20">
      <c r="A5" s="22"/>
      <c r="B5" s="22"/>
      <c r="C5" s="22"/>
      <c r="D5" s="22"/>
      <c r="E5" s="22"/>
      <c r="F5" s="22"/>
      <c r="G5" s="22"/>
      <c r="H5" s="22"/>
      <c r="I5" s="87" t="s">
        <v>19</v>
      </c>
      <c r="J5" s="87" t="s">
        <v>20</v>
      </c>
      <c r="K5" s="87" t="s">
        <v>21</v>
      </c>
      <c r="L5" s="87" t="s">
        <v>22</v>
      </c>
      <c r="M5" s="87" t="s">
        <v>23</v>
      </c>
      <c r="N5" s="117"/>
      <c r="O5" s="117"/>
      <c r="P5" s="118"/>
      <c r="Q5" s="118"/>
      <c r="R5" s="118"/>
      <c r="S5" s="118"/>
      <c r="T5" s="118"/>
    </row>
    <row r="6" spans="1:20">
      <c r="A6" s="21" t="s">
        <v>24</v>
      </c>
      <c r="B6" s="21" t="s">
        <v>25</v>
      </c>
      <c r="C6" s="21" t="s">
        <v>25</v>
      </c>
      <c r="D6" s="21" t="s">
        <v>25</v>
      </c>
      <c r="E6" s="21" t="s">
        <v>25</v>
      </c>
      <c r="F6" s="21" t="s">
        <v>25</v>
      </c>
      <c r="G6" s="21" t="s">
        <v>25</v>
      </c>
      <c r="H6" s="66"/>
      <c r="I6" s="86">
        <f>I7+I19+I24+I41+I44+I47</f>
        <v>22142.98</v>
      </c>
      <c r="J6" s="86">
        <f>J7+J19+J24+J41+J44+J47</f>
        <v>13142.18</v>
      </c>
      <c r="K6" s="86">
        <f>K7+K19+K24+K41+K44+K47</f>
        <v>3360</v>
      </c>
      <c r="L6" s="86">
        <f>L7+L19+L24+L41+L44+L47</f>
        <v>0</v>
      </c>
      <c r="M6" s="86">
        <f>M7+M19+M24+M41+M44+M47</f>
        <v>5640.8</v>
      </c>
      <c r="N6" s="119"/>
      <c r="O6" s="119"/>
      <c r="P6" s="120"/>
      <c r="Q6" s="120"/>
      <c r="R6" s="120"/>
      <c r="S6" s="120"/>
      <c r="T6" s="146"/>
    </row>
    <row r="7" ht="22" customHeight="1" spans="1:20">
      <c r="A7" s="23"/>
      <c r="B7" s="24" t="s">
        <v>26</v>
      </c>
      <c r="C7" s="24"/>
      <c r="D7" s="24"/>
      <c r="E7" s="24"/>
      <c r="F7" s="24"/>
      <c r="G7" s="24"/>
      <c r="H7" s="67"/>
      <c r="I7" s="88">
        <f>SUM(I8:I18)</f>
        <v>10975.87</v>
      </c>
      <c r="J7" s="88">
        <f>SUM(J8:J18)</f>
        <v>8065.87</v>
      </c>
      <c r="K7" s="88">
        <f>SUM(K8:K17)</f>
        <v>2310</v>
      </c>
      <c r="L7" s="88">
        <f>SUM(L8:L17)</f>
        <v>0</v>
      </c>
      <c r="M7" s="88">
        <f>SUM(M8:M17)</f>
        <v>600</v>
      </c>
      <c r="N7" s="121"/>
      <c r="O7" s="121"/>
      <c r="P7" s="122"/>
      <c r="Q7" s="122"/>
      <c r="R7" s="122"/>
      <c r="S7" s="122"/>
      <c r="T7" s="147"/>
    </row>
    <row r="8" s="1" customFormat="1" ht="63.75" spans="1:20">
      <c r="A8" s="25">
        <v>1</v>
      </c>
      <c r="B8" s="26" t="s">
        <v>27</v>
      </c>
      <c r="C8" s="26" t="s">
        <v>28</v>
      </c>
      <c r="D8" s="27" t="s">
        <v>29</v>
      </c>
      <c r="E8" s="27" t="s">
        <v>30</v>
      </c>
      <c r="F8" s="26" t="s">
        <v>31</v>
      </c>
      <c r="G8" s="26" t="s">
        <v>31</v>
      </c>
      <c r="H8" s="68" t="s">
        <v>32</v>
      </c>
      <c r="I8" s="89">
        <v>800</v>
      </c>
      <c r="J8" s="89">
        <v>800</v>
      </c>
      <c r="K8" s="90"/>
      <c r="L8" s="90"/>
      <c r="M8" s="90"/>
      <c r="N8" s="68" t="s">
        <v>33</v>
      </c>
      <c r="O8" s="68" t="s">
        <v>34</v>
      </c>
      <c r="P8" s="25" t="s">
        <v>35</v>
      </c>
      <c r="Q8" s="25" t="s">
        <v>36</v>
      </c>
      <c r="R8" s="148">
        <v>36881</v>
      </c>
      <c r="S8" s="148">
        <v>36881</v>
      </c>
      <c r="T8" s="148"/>
    </row>
    <row r="9" s="2" customFormat="1" ht="89.25" spans="1:20">
      <c r="A9" s="25">
        <v>2</v>
      </c>
      <c r="B9" s="26" t="s">
        <v>37</v>
      </c>
      <c r="C9" s="27" t="s">
        <v>38</v>
      </c>
      <c r="D9" s="26" t="s">
        <v>29</v>
      </c>
      <c r="E9" s="26" t="s">
        <v>39</v>
      </c>
      <c r="F9" s="26" t="s">
        <v>40</v>
      </c>
      <c r="G9" s="26" t="s">
        <v>40</v>
      </c>
      <c r="H9" s="33" t="s">
        <v>41</v>
      </c>
      <c r="I9" s="90">
        <v>4800</v>
      </c>
      <c r="J9" s="90">
        <v>4800</v>
      </c>
      <c r="K9" s="90"/>
      <c r="L9" s="90"/>
      <c r="M9" s="90"/>
      <c r="N9" s="33" t="s">
        <v>42</v>
      </c>
      <c r="O9" s="68" t="s">
        <v>43</v>
      </c>
      <c r="P9" s="25" t="s">
        <v>35</v>
      </c>
      <c r="Q9" s="25" t="s">
        <v>35</v>
      </c>
      <c r="R9" s="149">
        <v>2100</v>
      </c>
      <c r="S9" s="148">
        <v>1500</v>
      </c>
      <c r="T9" s="148"/>
    </row>
    <row r="10" s="1" customFormat="1" ht="89.25" spans="1:20">
      <c r="A10" s="25">
        <v>3</v>
      </c>
      <c r="B10" s="28" t="s">
        <v>44</v>
      </c>
      <c r="C10" s="28" t="s">
        <v>45</v>
      </c>
      <c r="D10" s="29" t="s">
        <v>29</v>
      </c>
      <c r="E10" s="29" t="s">
        <v>46</v>
      </c>
      <c r="F10" s="28" t="s">
        <v>47</v>
      </c>
      <c r="G10" s="28" t="s">
        <v>48</v>
      </c>
      <c r="H10" s="69" t="s">
        <v>49</v>
      </c>
      <c r="I10" s="91">
        <v>1000</v>
      </c>
      <c r="J10" s="91">
        <v>1000</v>
      </c>
      <c r="K10" s="92"/>
      <c r="L10" s="93"/>
      <c r="M10" s="123"/>
      <c r="N10" s="33" t="s">
        <v>50</v>
      </c>
      <c r="O10" s="124" t="s">
        <v>51</v>
      </c>
      <c r="P10" s="25" t="s">
        <v>35</v>
      </c>
      <c r="Q10" s="34" t="s">
        <v>35</v>
      </c>
      <c r="R10" s="25">
        <v>3250</v>
      </c>
      <c r="S10" s="25">
        <v>1500</v>
      </c>
      <c r="T10" s="26" t="s">
        <v>52</v>
      </c>
    </row>
    <row r="11" s="1" customFormat="1" ht="76.5" spans="1:20">
      <c r="A11" s="25">
        <v>4</v>
      </c>
      <c r="B11" s="30" t="s">
        <v>53</v>
      </c>
      <c r="C11" s="30" t="s">
        <v>54</v>
      </c>
      <c r="D11" s="31" t="s">
        <v>29</v>
      </c>
      <c r="E11" s="31" t="s">
        <v>55</v>
      </c>
      <c r="F11" s="30" t="s">
        <v>31</v>
      </c>
      <c r="G11" s="30" t="s">
        <v>31</v>
      </c>
      <c r="H11" s="30" t="s">
        <v>56</v>
      </c>
      <c r="I11" s="90">
        <v>1000</v>
      </c>
      <c r="J11" s="90">
        <v>400</v>
      </c>
      <c r="K11" s="92"/>
      <c r="L11" s="93"/>
      <c r="M11" s="123">
        <v>600</v>
      </c>
      <c r="N11" s="26" t="s">
        <v>57</v>
      </c>
      <c r="O11" s="33" t="s">
        <v>58</v>
      </c>
      <c r="P11" s="26" t="s">
        <v>35</v>
      </c>
      <c r="Q11" s="34" t="s">
        <v>35</v>
      </c>
      <c r="R11" s="25">
        <v>4300</v>
      </c>
      <c r="S11" s="25">
        <v>2260</v>
      </c>
      <c r="T11" s="30"/>
    </row>
    <row r="12" s="1" customFormat="1" ht="76.5" spans="1:20">
      <c r="A12" s="25">
        <v>5</v>
      </c>
      <c r="B12" s="27" t="s">
        <v>59</v>
      </c>
      <c r="C12" s="26" t="s">
        <v>60</v>
      </c>
      <c r="D12" s="27" t="s">
        <v>29</v>
      </c>
      <c r="E12" s="27" t="s">
        <v>61</v>
      </c>
      <c r="F12" s="27" t="s">
        <v>62</v>
      </c>
      <c r="G12" s="70" t="s">
        <v>31</v>
      </c>
      <c r="H12" s="68" t="s">
        <v>63</v>
      </c>
      <c r="I12" s="89">
        <v>64</v>
      </c>
      <c r="J12" s="89">
        <v>64</v>
      </c>
      <c r="K12" s="94"/>
      <c r="L12" s="94"/>
      <c r="M12" s="94"/>
      <c r="N12" s="68" t="s">
        <v>64</v>
      </c>
      <c r="O12" s="68" t="s">
        <v>65</v>
      </c>
      <c r="P12" s="125" t="s">
        <v>35</v>
      </c>
      <c r="Q12" s="27" t="s">
        <v>35</v>
      </c>
      <c r="R12" s="150">
        <v>6535</v>
      </c>
      <c r="S12" s="150">
        <v>679</v>
      </c>
      <c r="T12" s="151"/>
    </row>
    <row r="13" s="1" customFormat="1" ht="63.75" spans="1:20">
      <c r="A13" s="25">
        <v>6</v>
      </c>
      <c r="B13" s="28" t="s">
        <v>66</v>
      </c>
      <c r="C13" s="28" t="s">
        <v>45</v>
      </c>
      <c r="D13" s="32" t="s">
        <v>29</v>
      </c>
      <c r="E13" s="32" t="s">
        <v>55</v>
      </c>
      <c r="F13" s="28" t="s">
        <v>67</v>
      </c>
      <c r="G13" s="28" t="s">
        <v>31</v>
      </c>
      <c r="H13" s="28" t="s">
        <v>68</v>
      </c>
      <c r="I13" s="95">
        <v>190</v>
      </c>
      <c r="J13" s="95">
        <v>190</v>
      </c>
      <c r="K13" s="92"/>
      <c r="L13" s="93"/>
      <c r="M13" s="123"/>
      <c r="N13" s="26" t="s">
        <v>69</v>
      </c>
      <c r="O13" s="33" t="s">
        <v>70</v>
      </c>
      <c r="P13" s="25" t="s">
        <v>35</v>
      </c>
      <c r="Q13" s="34" t="s">
        <v>35</v>
      </c>
      <c r="R13" s="25">
        <v>35</v>
      </c>
      <c r="S13" s="25">
        <v>10</v>
      </c>
      <c r="T13" s="30"/>
    </row>
    <row r="14" s="1" customFormat="1" ht="132.75" spans="1:20">
      <c r="A14" s="25">
        <v>7</v>
      </c>
      <c r="B14" s="33" t="s">
        <v>71</v>
      </c>
      <c r="C14" s="28" t="s">
        <v>45</v>
      </c>
      <c r="D14" s="26" t="s">
        <v>29</v>
      </c>
      <c r="E14" s="26" t="s">
        <v>72</v>
      </c>
      <c r="F14" s="26" t="s">
        <v>73</v>
      </c>
      <c r="G14" s="33" t="s">
        <v>31</v>
      </c>
      <c r="H14" s="71" t="s">
        <v>74</v>
      </c>
      <c r="I14" s="96">
        <v>500</v>
      </c>
      <c r="J14" s="96">
        <v>500</v>
      </c>
      <c r="K14" s="96"/>
      <c r="L14" s="96"/>
      <c r="M14" s="34"/>
      <c r="N14" s="33" t="s">
        <v>75</v>
      </c>
      <c r="O14" s="33" t="s">
        <v>76</v>
      </c>
      <c r="P14" s="126" t="s">
        <v>35</v>
      </c>
      <c r="Q14" s="126" t="s">
        <v>35</v>
      </c>
      <c r="R14" s="126">
        <v>6000</v>
      </c>
      <c r="S14" s="126"/>
      <c r="T14" s="30"/>
    </row>
    <row r="15" s="1" customFormat="1" ht="114.75" spans="1:20">
      <c r="A15" s="25">
        <v>8</v>
      </c>
      <c r="B15" s="30" t="s">
        <v>77</v>
      </c>
      <c r="C15" s="26" t="s">
        <v>78</v>
      </c>
      <c r="D15" s="34" t="s">
        <v>29</v>
      </c>
      <c r="E15" s="30" t="s">
        <v>79</v>
      </c>
      <c r="F15" s="30" t="s">
        <v>80</v>
      </c>
      <c r="G15" s="30" t="s">
        <v>81</v>
      </c>
      <c r="H15" s="33" t="s">
        <v>82</v>
      </c>
      <c r="I15" s="90">
        <v>111.87</v>
      </c>
      <c r="J15" s="90">
        <v>111.87</v>
      </c>
      <c r="K15" s="90"/>
      <c r="L15" s="90"/>
      <c r="M15" s="127"/>
      <c r="N15" s="33" t="s">
        <v>83</v>
      </c>
      <c r="O15" s="33" t="s">
        <v>84</v>
      </c>
      <c r="P15" s="25" t="s">
        <v>35</v>
      </c>
      <c r="Q15" s="26" t="s">
        <v>35</v>
      </c>
      <c r="R15" s="25">
        <v>463</v>
      </c>
      <c r="S15" s="25">
        <v>450</v>
      </c>
      <c r="T15" s="30"/>
    </row>
    <row r="16" s="1" customFormat="1" ht="234.75" spans="1:20">
      <c r="A16" s="25">
        <v>9</v>
      </c>
      <c r="B16" s="33" t="s">
        <v>85</v>
      </c>
      <c r="C16" s="33" t="s">
        <v>38</v>
      </c>
      <c r="D16" s="26" t="s">
        <v>29</v>
      </c>
      <c r="E16" s="26" t="s">
        <v>86</v>
      </c>
      <c r="F16" s="26" t="s">
        <v>67</v>
      </c>
      <c r="G16" s="33" t="s">
        <v>31</v>
      </c>
      <c r="H16" s="71" t="s">
        <v>87</v>
      </c>
      <c r="I16" s="96">
        <v>450</v>
      </c>
      <c r="J16" s="96"/>
      <c r="K16" s="96">
        <v>450</v>
      </c>
      <c r="L16" s="96"/>
      <c r="M16" s="34"/>
      <c r="N16" s="33" t="s">
        <v>88</v>
      </c>
      <c r="O16" s="128" t="s">
        <v>89</v>
      </c>
      <c r="P16" s="126" t="s">
        <v>35</v>
      </c>
      <c r="Q16" s="126" t="s">
        <v>35</v>
      </c>
      <c r="R16" s="126">
        <v>4328</v>
      </c>
      <c r="S16" s="126">
        <v>358</v>
      </c>
      <c r="T16" s="30" t="s">
        <v>90</v>
      </c>
    </row>
    <row r="17" s="1" customFormat="1" ht="204" spans="1:20">
      <c r="A17" s="25">
        <v>10</v>
      </c>
      <c r="B17" s="30" t="s">
        <v>91</v>
      </c>
      <c r="C17" s="30" t="s">
        <v>92</v>
      </c>
      <c r="D17" s="30" t="s">
        <v>29</v>
      </c>
      <c r="E17" s="30" t="s">
        <v>55</v>
      </c>
      <c r="F17" s="30" t="s">
        <v>31</v>
      </c>
      <c r="G17" s="30" t="s">
        <v>31</v>
      </c>
      <c r="H17" s="33" t="s">
        <v>93</v>
      </c>
      <c r="I17" s="97">
        <v>1860</v>
      </c>
      <c r="J17" s="26"/>
      <c r="K17" s="97">
        <v>1860</v>
      </c>
      <c r="L17" s="26"/>
      <c r="M17" s="26"/>
      <c r="N17" s="33" t="s">
        <v>94</v>
      </c>
      <c r="O17" s="128" t="s">
        <v>95</v>
      </c>
      <c r="P17" s="34" t="s">
        <v>35</v>
      </c>
      <c r="Q17" s="34" t="s">
        <v>35</v>
      </c>
      <c r="R17" s="126">
        <v>2542</v>
      </c>
      <c r="S17" s="126">
        <v>153</v>
      </c>
      <c r="T17" s="30" t="s">
        <v>90</v>
      </c>
    </row>
    <row r="18" s="1" customFormat="1" ht="114.75" spans="1:20">
      <c r="A18" s="25">
        <v>11</v>
      </c>
      <c r="B18" s="35" t="s">
        <v>96</v>
      </c>
      <c r="C18" s="35" t="s">
        <v>97</v>
      </c>
      <c r="D18" s="35" t="s">
        <v>29</v>
      </c>
      <c r="E18" s="35" t="s">
        <v>98</v>
      </c>
      <c r="F18" s="35" t="s">
        <v>98</v>
      </c>
      <c r="G18" s="35" t="s">
        <v>31</v>
      </c>
      <c r="H18" s="72" t="s">
        <v>99</v>
      </c>
      <c r="I18" s="98">
        <v>200</v>
      </c>
      <c r="J18" s="98">
        <v>200</v>
      </c>
      <c r="K18" s="98"/>
      <c r="L18" s="98"/>
      <c r="M18" s="98"/>
      <c r="N18" s="129" t="s">
        <v>100</v>
      </c>
      <c r="O18" s="129" t="s">
        <v>101</v>
      </c>
      <c r="P18" s="130" t="s">
        <v>35</v>
      </c>
      <c r="Q18" s="130" t="s">
        <v>36</v>
      </c>
      <c r="R18" s="152">
        <v>2000</v>
      </c>
      <c r="S18" s="152">
        <v>2000</v>
      </c>
      <c r="T18" s="30"/>
    </row>
    <row r="19" s="3" customFormat="1" ht="24" customHeight="1" spans="1:20">
      <c r="A19" s="36"/>
      <c r="B19" s="37" t="s">
        <v>102</v>
      </c>
      <c r="C19" s="37"/>
      <c r="D19" s="37"/>
      <c r="E19" s="37"/>
      <c r="F19" s="37"/>
      <c r="G19" s="37"/>
      <c r="H19" s="73"/>
      <c r="I19" s="99">
        <f>SUM(I20:I23)</f>
        <v>1018.8</v>
      </c>
      <c r="J19" s="99">
        <f>SUM(J20:J23)</f>
        <v>722</v>
      </c>
      <c r="K19" s="99">
        <f>SUM(K20:K23)</f>
        <v>0</v>
      </c>
      <c r="L19" s="99">
        <f>SUM(L20:L23)</f>
        <v>0</v>
      </c>
      <c r="M19" s="99">
        <f>SUM(M20:M23)</f>
        <v>296.8</v>
      </c>
      <c r="N19" s="131"/>
      <c r="O19" s="131"/>
      <c r="P19" s="45"/>
      <c r="Q19" s="45"/>
      <c r="R19" s="45"/>
      <c r="S19" s="45"/>
      <c r="T19" s="49"/>
    </row>
    <row r="20" s="4" customFormat="1" ht="90" spans="1:20">
      <c r="A20" s="38">
        <v>12</v>
      </c>
      <c r="B20" s="39" t="s">
        <v>103</v>
      </c>
      <c r="C20" s="39" t="s">
        <v>104</v>
      </c>
      <c r="D20" s="39" t="s">
        <v>29</v>
      </c>
      <c r="E20" s="39" t="s">
        <v>105</v>
      </c>
      <c r="F20" s="39" t="s">
        <v>106</v>
      </c>
      <c r="G20" s="39" t="s">
        <v>107</v>
      </c>
      <c r="H20" s="39" t="s">
        <v>108</v>
      </c>
      <c r="I20" s="100">
        <v>796.8</v>
      </c>
      <c r="J20" s="100">
        <v>500</v>
      </c>
      <c r="K20" s="100"/>
      <c r="L20" s="100"/>
      <c r="M20" s="100">
        <v>296.8</v>
      </c>
      <c r="N20" s="39" t="s">
        <v>109</v>
      </c>
      <c r="O20" s="39" t="s">
        <v>110</v>
      </c>
      <c r="P20" s="132" t="s">
        <v>35</v>
      </c>
      <c r="Q20" s="132" t="s">
        <v>36</v>
      </c>
      <c r="R20" s="153">
        <v>830</v>
      </c>
      <c r="S20" s="153">
        <v>830</v>
      </c>
      <c r="T20" s="39"/>
    </row>
    <row r="21" s="4" customFormat="1" ht="60" spans="1:20">
      <c r="A21" s="40">
        <v>13</v>
      </c>
      <c r="B21" s="39" t="s">
        <v>111</v>
      </c>
      <c r="C21" s="39" t="s">
        <v>112</v>
      </c>
      <c r="D21" s="39" t="s">
        <v>29</v>
      </c>
      <c r="E21" s="39" t="s">
        <v>105</v>
      </c>
      <c r="F21" s="39" t="s">
        <v>106</v>
      </c>
      <c r="G21" s="39" t="s">
        <v>107</v>
      </c>
      <c r="H21" s="39" t="s">
        <v>113</v>
      </c>
      <c r="I21" s="100">
        <v>100</v>
      </c>
      <c r="J21" s="100">
        <v>100</v>
      </c>
      <c r="K21" s="100"/>
      <c r="L21" s="100"/>
      <c r="M21" s="100"/>
      <c r="N21" s="39" t="s">
        <v>114</v>
      </c>
      <c r="O21" s="39" t="s">
        <v>115</v>
      </c>
      <c r="P21" s="132" t="s">
        <v>35</v>
      </c>
      <c r="Q21" s="132" t="s">
        <v>36</v>
      </c>
      <c r="R21" s="154">
        <v>1000</v>
      </c>
      <c r="S21" s="154">
        <v>1000</v>
      </c>
      <c r="T21" s="39"/>
    </row>
    <row r="22" s="4" customFormat="1" ht="60" spans="1:20">
      <c r="A22" s="38">
        <v>14</v>
      </c>
      <c r="B22" s="39" t="s">
        <v>116</v>
      </c>
      <c r="C22" s="39" t="s">
        <v>112</v>
      </c>
      <c r="D22" s="39" t="s">
        <v>29</v>
      </c>
      <c r="E22" s="39" t="s">
        <v>105</v>
      </c>
      <c r="F22" s="39" t="s">
        <v>106</v>
      </c>
      <c r="G22" s="39" t="s">
        <v>107</v>
      </c>
      <c r="H22" s="39" t="s">
        <v>117</v>
      </c>
      <c r="I22" s="100">
        <v>50</v>
      </c>
      <c r="J22" s="100">
        <v>50</v>
      </c>
      <c r="K22" s="100"/>
      <c r="L22" s="100"/>
      <c r="M22" s="100"/>
      <c r="N22" s="39" t="s">
        <v>118</v>
      </c>
      <c r="O22" s="39" t="s">
        <v>115</v>
      </c>
      <c r="P22" s="132" t="s">
        <v>35</v>
      </c>
      <c r="Q22" s="132" t="s">
        <v>36</v>
      </c>
      <c r="R22" s="154">
        <v>1000</v>
      </c>
      <c r="S22" s="154">
        <v>1000</v>
      </c>
      <c r="T22" s="39"/>
    </row>
    <row r="23" s="4" customFormat="1" ht="90" spans="1:20">
      <c r="A23" s="40">
        <v>15</v>
      </c>
      <c r="B23" s="39" t="s">
        <v>119</v>
      </c>
      <c r="C23" s="39" t="s">
        <v>120</v>
      </c>
      <c r="D23" s="39" t="s">
        <v>29</v>
      </c>
      <c r="E23" s="39" t="s">
        <v>105</v>
      </c>
      <c r="F23" s="39" t="s">
        <v>106</v>
      </c>
      <c r="G23" s="39" t="s">
        <v>107</v>
      </c>
      <c r="H23" s="39" t="s">
        <v>121</v>
      </c>
      <c r="I23" s="100">
        <v>72</v>
      </c>
      <c r="J23" s="100">
        <v>72</v>
      </c>
      <c r="K23" s="100"/>
      <c r="L23" s="100"/>
      <c r="M23" s="100"/>
      <c r="N23" s="39" t="s">
        <v>122</v>
      </c>
      <c r="O23" s="39" t="s">
        <v>115</v>
      </c>
      <c r="P23" s="132" t="s">
        <v>35</v>
      </c>
      <c r="Q23" s="132" t="s">
        <v>36</v>
      </c>
      <c r="R23" s="154">
        <v>800</v>
      </c>
      <c r="S23" s="154">
        <v>800</v>
      </c>
      <c r="T23" s="39"/>
    </row>
    <row r="24" s="5" customFormat="1" ht="37" customHeight="1" spans="1:20">
      <c r="A24" s="36"/>
      <c r="B24" s="41" t="s">
        <v>123</v>
      </c>
      <c r="C24" s="41"/>
      <c r="D24" s="41"/>
      <c r="E24" s="41"/>
      <c r="F24" s="41"/>
      <c r="G24" s="41"/>
      <c r="H24" s="73"/>
      <c r="I24" s="99">
        <f>SUM(I25:I39)</f>
        <v>9698.31</v>
      </c>
      <c r="J24" s="99">
        <f>SUM(J25:J39)</f>
        <v>3904.31</v>
      </c>
      <c r="K24" s="99">
        <f>SUM(K25:K39)</f>
        <v>1050</v>
      </c>
      <c r="L24" s="99">
        <f>SUM(L25:L39)</f>
        <v>0</v>
      </c>
      <c r="M24" s="99">
        <f>SUM(M25:M39)</f>
        <v>4744</v>
      </c>
      <c r="N24" s="131"/>
      <c r="O24" s="131"/>
      <c r="P24" s="45"/>
      <c r="Q24" s="45"/>
      <c r="R24" s="45"/>
      <c r="S24" s="45"/>
      <c r="T24" s="49"/>
    </row>
    <row r="25" s="5" customFormat="1" ht="60" spans="1:20">
      <c r="A25" s="36">
        <v>16</v>
      </c>
      <c r="B25" s="42" t="s">
        <v>124</v>
      </c>
      <c r="C25" s="43" t="s">
        <v>125</v>
      </c>
      <c r="D25" s="42" t="s">
        <v>29</v>
      </c>
      <c r="E25" s="42" t="s">
        <v>126</v>
      </c>
      <c r="F25" s="42" t="s">
        <v>67</v>
      </c>
      <c r="G25" s="42" t="s">
        <v>81</v>
      </c>
      <c r="H25" s="73" t="s">
        <v>127</v>
      </c>
      <c r="I25" s="99">
        <v>70</v>
      </c>
      <c r="J25" s="99">
        <v>70</v>
      </c>
      <c r="K25" s="99"/>
      <c r="L25" s="99"/>
      <c r="M25" s="99"/>
      <c r="N25" s="73" t="s">
        <v>128</v>
      </c>
      <c r="O25" s="73" t="s">
        <v>129</v>
      </c>
      <c r="P25" s="52" t="s">
        <v>35</v>
      </c>
      <c r="Q25" s="52" t="s">
        <v>35</v>
      </c>
      <c r="R25" s="52">
        <v>186</v>
      </c>
      <c r="S25" s="52">
        <v>174</v>
      </c>
      <c r="T25" s="44"/>
    </row>
    <row r="26" s="5" customFormat="1" ht="75" spans="1:20">
      <c r="A26" s="36">
        <v>17</v>
      </c>
      <c r="B26" s="42" t="s">
        <v>130</v>
      </c>
      <c r="C26" s="43" t="s">
        <v>125</v>
      </c>
      <c r="D26" s="42" t="s">
        <v>29</v>
      </c>
      <c r="E26" s="42" t="s">
        <v>131</v>
      </c>
      <c r="F26" s="42" t="s">
        <v>67</v>
      </c>
      <c r="G26" s="42" t="s">
        <v>81</v>
      </c>
      <c r="H26" s="73" t="s">
        <v>132</v>
      </c>
      <c r="I26" s="99">
        <v>80</v>
      </c>
      <c r="J26" s="99">
        <v>80</v>
      </c>
      <c r="K26" s="99"/>
      <c r="L26" s="99"/>
      <c r="M26" s="99"/>
      <c r="N26" s="73" t="s">
        <v>133</v>
      </c>
      <c r="O26" s="76" t="s">
        <v>134</v>
      </c>
      <c r="P26" s="52"/>
      <c r="Q26" s="52"/>
      <c r="R26" s="52"/>
      <c r="S26" s="52"/>
      <c r="T26" s="44"/>
    </row>
    <row r="27" s="6" customFormat="1" ht="75" spans="1:20">
      <c r="A27" s="36">
        <v>18</v>
      </c>
      <c r="B27" s="44" t="s">
        <v>135</v>
      </c>
      <c r="C27" s="43" t="s">
        <v>125</v>
      </c>
      <c r="D27" s="43" t="s">
        <v>29</v>
      </c>
      <c r="E27" s="43" t="s">
        <v>136</v>
      </c>
      <c r="F27" s="43" t="s">
        <v>137</v>
      </c>
      <c r="G27" s="43" t="s">
        <v>81</v>
      </c>
      <c r="H27" s="43" t="s">
        <v>138</v>
      </c>
      <c r="I27" s="99">
        <v>50</v>
      </c>
      <c r="J27" s="99">
        <v>50</v>
      </c>
      <c r="K27" s="99"/>
      <c r="L27" s="44"/>
      <c r="M27" s="44"/>
      <c r="N27" s="44" t="s">
        <v>139</v>
      </c>
      <c r="O27" s="44"/>
      <c r="P27" s="44" t="s">
        <v>35</v>
      </c>
      <c r="Q27" s="44" t="s">
        <v>35</v>
      </c>
      <c r="R27" s="102">
        <v>484</v>
      </c>
      <c r="S27" s="102">
        <v>177</v>
      </c>
      <c r="T27" s="49"/>
    </row>
    <row r="28" s="6" customFormat="1" ht="213" spans="1:20">
      <c r="A28" s="36">
        <v>19</v>
      </c>
      <c r="B28" s="44" t="s">
        <v>140</v>
      </c>
      <c r="C28" s="43" t="s">
        <v>125</v>
      </c>
      <c r="D28" s="45" t="s">
        <v>29</v>
      </c>
      <c r="E28" s="44" t="s">
        <v>141</v>
      </c>
      <c r="F28" s="44" t="s">
        <v>142</v>
      </c>
      <c r="G28" s="44" t="s">
        <v>81</v>
      </c>
      <c r="H28" s="44" t="s">
        <v>143</v>
      </c>
      <c r="I28" s="99">
        <v>200</v>
      </c>
      <c r="J28" s="99">
        <v>200</v>
      </c>
      <c r="K28" s="99"/>
      <c r="L28" s="99"/>
      <c r="M28" s="99"/>
      <c r="N28" s="44" t="s">
        <v>144</v>
      </c>
      <c r="O28" s="44" t="s">
        <v>145</v>
      </c>
      <c r="P28" s="45" t="s">
        <v>35</v>
      </c>
      <c r="Q28" s="45" t="s">
        <v>35</v>
      </c>
      <c r="R28" s="44" t="s">
        <v>146</v>
      </c>
      <c r="S28" s="44" t="s">
        <v>147</v>
      </c>
      <c r="T28" s="44"/>
    </row>
    <row r="29" s="6" customFormat="1" ht="315" spans="1:20">
      <c r="A29" s="36">
        <v>20</v>
      </c>
      <c r="B29" s="44" t="s">
        <v>148</v>
      </c>
      <c r="C29" s="43" t="s">
        <v>125</v>
      </c>
      <c r="D29" s="45" t="s">
        <v>29</v>
      </c>
      <c r="E29" s="44" t="s">
        <v>149</v>
      </c>
      <c r="F29" s="44" t="s">
        <v>150</v>
      </c>
      <c r="G29" s="44" t="s">
        <v>81</v>
      </c>
      <c r="H29" s="43" t="s">
        <v>151</v>
      </c>
      <c r="I29" s="99">
        <v>500</v>
      </c>
      <c r="J29" s="99"/>
      <c r="K29" s="99">
        <v>500</v>
      </c>
      <c r="L29" s="99"/>
      <c r="M29" s="133"/>
      <c r="N29" s="43" t="s">
        <v>152</v>
      </c>
      <c r="O29" s="43" t="s">
        <v>153</v>
      </c>
      <c r="P29" s="45" t="s">
        <v>35</v>
      </c>
      <c r="Q29" s="45" t="s">
        <v>36</v>
      </c>
      <c r="R29" s="155">
        <v>639</v>
      </c>
      <c r="S29" s="155">
        <v>136</v>
      </c>
      <c r="T29" s="49" t="s">
        <v>90</v>
      </c>
    </row>
    <row r="30" s="6" customFormat="1" ht="225" spans="1:20">
      <c r="A30" s="36">
        <v>21</v>
      </c>
      <c r="B30" s="46" t="s">
        <v>154</v>
      </c>
      <c r="C30" s="47" t="s">
        <v>155</v>
      </c>
      <c r="D30" s="48" t="s">
        <v>29</v>
      </c>
      <c r="E30" s="44" t="s">
        <v>156</v>
      </c>
      <c r="F30" s="48" t="s">
        <v>81</v>
      </c>
      <c r="G30" s="48" t="s">
        <v>81</v>
      </c>
      <c r="H30" s="43" t="s">
        <v>157</v>
      </c>
      <c r="I30" s="99">
        <v>296.31</v>
      </c>
      <c r="J30" s="99">
        <v>296.31</v>
      </c>
      <c r="K30" s="99"/>
      <c r="L30" s="99"/>
      <c r="M30" s="133"/>
      <c r="N30" s="134" t="s">
        <v>158</v>
      </c>
      <c r="O30" s="43"/>
      <c r="P30" s="36" t="s">
        <v>35</v>
      </c>
      <c r="Q30" s="45"/>
      <c r="R30" s="156">
        <v>7240</v>
      </c>
      <c r="S30" s="156">
        <v>829</v>
      </c>
      <c r="T30" s="49"/>
    </row>
    <row r="31" s="6" customFormat="1" ht="255" spans="1:20">
      <c r="A31" s="36">
        <v>22</v>
      </c>
      <c r="B31" s="44" t="s">
        <v>159</v>
      </c>
      <c r="C31" s="44" t="s">
        <v>78</v>
      </c>
      <c r="D31" s="45" t="s">
        <v>29</v>
      </c>
      <c r="E31" s="44" t="s">
        <v>160</v>
      </c>
      <c r="F31" s="44" t="s">
        <v>142</v>
      </c>
      <c r="G31" s="44" t="s">
        <v>31</v>
      </c>
      <c r="H31" s="44" t="s">
        <v>161</v>
      </c>
      <c r="I31" s="99">
        <v>270</v>
      </c>
      <c r="J31" s="99">
        <v>270</v>
      </c>
      <c r="K31" s="99"/>
      <c r="L31" s="99"/>
      <c r="M31" s="99"/>
      <c r="N31" s="44" t="s">
        <v>162</v>
      </c>
      <c r="O31" s="44" t="s">
        <v>163</v>
      </c>
      <c r="P31" s="45" t="s">
        <v>35</v>
      </c>
      <c r="Q31" s="45" t="s">
        <v>35</v>
      </c>
      <c r="R31" s="44" t="s">
        <v>164</v>
      </c>
      <c r="S31" s="44" t="s">
        <v>165</v>
      </c>
      <c r="T31" s="46"/>
    </row>
    <row r="32" s="6" customFormat="1" ht="60" spans="1:20">
      <c r="A32" s="36">
        <v>23</v>
      </c>
      <c r="B32" s="49" t="s">
        <v>166</v>
      </c>
      <c r="C32" s="49" t="s">
        <v>167</v>
      </c>
      <c r="D32" s="49" t="s">
        <v>29</v>
      </c>
      <c r="E32" s="49" t="s">
        <v>168</v>
      </c>
      <c r="F32" s="49" t="s">
        <v>62</v>
      </c>
      <c r="G32" s="49" t="s">
        <v>31</v>
      </c>
      <c r="H32" s="49" t="s">
        <v>169</v>
      </c>
      <c r="I32" s="99">
        <v>130</v>
      </c>
      <c r="J32" s="99">
        <v>130</v>
      </c>
      <c r="K32" s="99"/>
      <c r="L32" s="99"/>
      <c r="M32" s="99"/>
      <c r="N32" s="44" t="s">
        <v>170</v>
      </c>
      <c r="O32" s="44" t="s">
        <v>171</v>
      </c>
      <c r="P32" s="44" t="s">
        <v>35</v>
      </c>
      <c r="Q32" s="44" t="s">
        <v>35</v>
      </c>
      <c r="R32" s="44" t="s">
        <v>172</v>
      </c>
      <c r="S32" s="44" t="s">
        <v>173</v>
      </c>
      <c r="T32" s="49"/>
    </row>
    <row r="33" s="6" customFormat="1" ht="60" spans="1:20">
      <c r="A33" s="36">
        <v>24</v>
      </c>
      <c r="B33" s="44" t="s">
        <v>174</v>
      </c>
      <c r="C33" s="49" t="s">
        <v>175</v>
      </c>
      <c r="D33" s="49" t="s">
        <v>29</v>
      </c>
      <c r="E33" s="49" t="s">
        <v>176</v>
      </c>
      <c r="F33" s="49" t="s">
        <v>137</v>
      </c>
      <c r="G33" s="49" t="s">
        <v>177</v>
      </c>
      <c r="H33" s="49" t="s">
        <v>178</v>
      </c>
      <c r="I33" s="99">
        <v>188</v>
      </c>
      <c r="J33" s="99">
        <v>188</v>
      </c>
      <c r="K33" s="99"/>
      <c r="L33" s="101"/>
      <c r="M33" s="101"/>
      <c r="N33" s="44" t="s">
        <v>179</v>
      </c>
      <c r="O33" s="44"/>
      <c r="P33" s="44" t="s">
        <v>35</v>
      </c>
      <c r="Q33" s="44" t="s">
        <v>35</v>
      </c>
      <c r="R33" s="102">
        <v>3318</v>
      </c>
      <c r="S33" s="102">
        <v>426</v>
      </c>
      <c r="T33" s="49"/>
    </row>
    <row r="34" s="7" customFormat="1" ht="259.5" spans="1:20">
      <c r="A34" s="36">
        <v>25</v>
      </c>
      <c r="B34" s="44" t="s">
        <v>180</v>
      </c>
      <c r="C34" s="49" t="s">
        <v>181</v>
      </c>
      <c r="D34" s="49" t="s">
        <v>29</v>
      </c>
      <c r="E34" s="49" t="s">
        <v>182</v>
      </c>
      <c r="F34" s="49" t="s">
        <v>177</v>
      </c>
      <c r="G34" s="49" t="s">
        <v>177</v>
      </c>
      <c r="H34" s="49" t="s">
        <v>183</v>
      </c>
      <c r="I34" s="99">
        <v>250</v>
      </c>
      <c r="J34" s="99">
        <v>250</v>
      </c>
      <c r="K34" s="99"/>
      <c r="L34" s="101"/>
      <c r="M34" s="101"/>
      <c r="N34" s="44" t="s">
        <v>184</v>
      </c>
      <c r="O34" s="44"/>
      <c r="P34" s="44" t="s">
        <v>35</v>
      </c>
      <c r="Q34" s="44" t="s">
        <v>35</v>
      </c>
      <c r="R34" s="102">
        <v>1500</v>
      </c>
      <c r="S34" s="102">
        <v>325</v>
      </c>
      <c r="T34" s="49"/>
    </row>
    <row r="35" s="8" customFormat="1" ht="180" spans="1:20">
      <c r="A35" s="36">
        <v>26</v>
      </c>
      <c r="B35" s="44" t="s">
        <v>185</v>
      </c>
      <c r="C35" s="49" t="s">
        <v>186</v>
      </c>
      <c r="D35" s="45" t="s">
        <v>187</v>
      </c>
      <c r="E35" s="49" t="s">
        <v>188</v>
      </c>
      <c r="F35" s="49" t="s">
        <v>189</v>
      </c>
      <c r="G35" s="49" t="s">
        <v>31</v>
      </c>
      <c r="H35" s="49" t="s">
        <v>190</v>
      </c>
      <c r="I35" s="99">
        <v>690</v>
      </c>
      <c r="J35" s="99">
        <v>690</v>
      </c>
      <c r="K35" s="102">
        <v>0</v>
      </c>
      <c r="L35" s="102">
        <v>0</v>
      </c>
      <c r="M35" s="102"/>
      <c r="N35" s="43" t="s">
        <v>191</v>
      </c>
      <c r="O35" s="44" t="s">
        <v>192</v>
      </c>
      <c r="P35" s="44" t="s">
        <v>35</v>
      </c>
      <c r="Q35" s="44" t="s">
        <v>193</v>
      </c>
      <c r="R35" s="157">
        <v>2500</v>
      </c>
      <c r="S35" s="44" t="s">
        <v>194</v>
      </c>
      <c r="T35" s="158"/>
    </row>
    <row r="36" s="8" customFormat="1" ht="150" spans="1:21">
      <c r="A36" s="36">
        <v>27</v>
      </c>
      <c r="B36" s="49" t="s">
        <v>195</v>
      </c>
      <c r="C36" s="47" t="s">
        <v>196</v>
      </c>
      <c r="D36" s="47" t="s">
        <v>29</v>
      </c>
      <c r="E36" s="47" t="s">
        <v>197</v>
      </c>
      <c r="F36" s="47" t="s">
        <v>137</v>
      </c>
      <c r="G36" s="47" t="s">
        <v>198</v>
      </c>
      <c r="H36" s="74" t="s">
        <v>199</v>
      </c>
      <c r="I36" s="99">
        <v>380</v>
      </c>
      <c r="J36" s="99">
        <v>380</v>
      </c>
      <c r="K36" s="99"/>
      <c r="L36" s="99"/>
      <c r="M36" s="133"/>
      <c r="N36" s="134" t="s">
        <v>200</v>
      </c>
      <c r="O36" s="134"/>
      <c r="P36" s="45" t="s">
        <v>35</v>
      </c>
      <c r="Q36" s="44" t="s">
        <v>35</v>
      </c>
      <c r="R36" s="156">
        <v>85</v>
      </c>
      <c r="S36" s="156">
        <v>12</v>
      </c>
      <c r="T36" s="156"/>
      <c r="U36" s="163"/>
    </row>
    <row r="37" s="9" customFormat="1" ht="120" spans="1:20">
      <c r="A37" s="36">
        <v>28</v>
      </c>
      <c r="B37" s="50" t="s">
        <v>201</v>
      </c>
      <c r="C37" s="51"/>
      <c r="D37" s="51" t="s">
        <v>29</v>
      </c>
      <c r="E37" s="75" t="s">
        <v>98</v>
      </c>
      <c r="F37" s="75" t="s">
        <v>202</v>
      </c>
      <c r="G37" s="75" t="s">
        <v>202</v>
      </c>
      <c r="H37" s="50" t="s">
        <v>203</v>
      </c>
      <c r="I37" s="103">
        <v>5944</v>
      </c>
      <c r="J37" s="103">
        <v>1200</v>
      </c>
      <c r="K37" s="103">
        <v>0</v>
      </c>
      <c r="L37" s="103">
        <v>0</v>
      </c>
      <c r="M37" s="103">
        <v>4744</v>
      </c>
      <c r="N37" s="50" t="s">
        <v>204</v>
      </c>
      <c r="O37" s="135"/>
      <c r="P37" s="136" t="s">
        <v>35</v>
      </c>
      <c r="Q37" s="136" t="s">
        <v>35</v>
      </c>
      <c r="R37" s="136" t="s">
        <v>205</v>
      </c>
      <c r="S37" s="136" t="s">
        <v>206</v>
      </c>
      <c r="T37" s="136"/>
    </row>
    <row r="38" s="8" customFormat="1" ht="150" spans="1:20">
      <c r="A38" s="36">
        <v>29</v>
      </c>
      <c r="B38" s="44" t="s">
        <v>207</v>
      </c>
      <c r="C38" s="49" t="s">
        <v>208</v>
      </c>
      <c r="D38" s="49" t="s">
        <v>29</v>
      </c>
      <c r="E38" s="49" t="s">
        <v>209</v>
      </c>
      <c r="F38" s="49" t="s">
        <v>210</v>
      </c>
      <c r="G38" s="49" t="s">
        <v>31</v>
      </c>
      <c r="H38" s="49" t="s">
        <v>211</v>
      </c>
      <c r="I38" s="104">
        <v>100</v>
      </c>
      <c r="J38" s="104">
        <v>100</v>
      </c>
      <c r="K38" s="49"/>
      <c r="L38" s="49"/>
      <c r="M38" s="104"/>
      <c r="N38" s="49" t="s">
        <v>212</v>
      </c>
      <c r="O38" s="45"/>
      <c r="P38" s="45" t="s">
        <v>35</v>
      </c>
      <c r="Q38" s="45" t="s">
        <v>35</v>
      </c>
      <c r="R38" s="45" t="s">
        <v>213</v>
      </c>
      <c r="S38" s="45" t="s">
        <v>214</v>
      </c>
      <c r="T38" s="49"/>
    </row>
    <row r="39" s="8" customFormat="1" ht="255" spans="1:20">
      <c r="A39" s="52">
        <v>30</v>
      </c>
      <c r="B39" s="49" t="s">
        <v>215</v>
      </c>
      <c r="C39" s="49" t="s">
        <v>216</v>
      </c>
      <c r="D39" s="49" t="s">
        <v>29</v>
      </c>
      <c r="E39" s="49" t="s">
        <v>217</v>
      </c>
      <c r="F39" s="49" t="s">
        <v>217</v>
      </c>
      <c r="G39" s="49" t="s">
        <v>31</v>
      </c>
      <c r="H39" s="43" t="s">
        <v>218</v>
      </c>
      <c r="I39" s="101">
        <v>550</v>
      </c>
      <c r="J39" s="44"/>
      <c r="K39" s="101">
        <v>550</v>
      </c>
      <c r="L39" s="44"/>
      <c r="M39" s="44"/>
      <c r="N39" s="43" t="s">
        <v>219</v>
      </c>
      <c r="O39" s="44" t="s">
        <v>220</v>
      </c>
      <c r="P39" s="45" t="s">
        <v>35</v>
      </c>
      <c r="Q39" s="45" t="s">
        <v>35</v>
      </c>
      <c r="R39" s="159">
        <v>2946</v>
      </c>
      <c r="S39" s="159"/>
      <c r="T39" s="49" t="s">
        <v>90</v>
      </c>
    </row>
    <row r="40" s="5" customFormat="1" ht="14.25" spans="1:20">
      <c r="A40" s="53"/>
      <c r="B40" s="54"/>
      <c r="C40" s="54"/>
      <c r="D40" s="54"/>
      <c r="E40" s="54"/>
      <c r="F40" s="54"/>
      <c r="G40" s="54"/>
      <c r="H40" s="76"/>
      <c r="I40" s="105"/>
      <c r="J40" s="105"/>
      <c r="K40" s="105"/>
      <c r="L40" s="105"/>
      <c r="M40" s="105"/>
      <c r="N40" s="76"/>
      <c r="O40" s="76"/>
      <c r="P40" s="137"/>
      <c r="Q40" s="137"/>
      <c r="R40" s="160"/>
      <c r="S40" s="56"/>
      <c r="T40" s="158"/>
    </row>
    <row r="41" s="5" customFormat="1" ht="15" spans="1:20">
      <c r="A41" s="55"/>
      <c r="B41" s="37" t="s">
        <v>221</v>
      </c>
      <c r="C41" s="37"/>
      <c r="D41" s="37"/>
      <c r="E41" s="37"/>
      <c r="F41" s="37"/>
      <c r="G41" s="37"/>
      <c r="H41" s="77"/>
      <c r="I41" s="106"/>
      <c r="J41" s="106"/>
      <c r="K41" s="106"/>
      <c r="L41" s="106"/>
      <c r="M41" s="138"/>
      <c r="N41" s="57"/>
      <c r="O41" s="57"/>
      <c r="P41" s="56"/>
      <c r="Q41" s="56"/>
      <c r="R41" s="56"/>
      <c r="S41" s="56"/>
      <c r="T41" s="158"/>
    </row>
    <row r="42" s="5" customFormat="1" ht="14.25" spans="1:20">
      <c r="A42" s="56"/>
      <c r="B42" s="56" t="s">
        <v>222</v>
      </c>
      <c r="C42" s="57"/>
      <c r="D42" s="57"/>
      <c r="E42" s="57"/>
      <c r="F42" s="57"/>
      <c r="G42" s="57"/>
      <c r="H42" s="78"/>
      <c r="I42" s="107"/>
      <c r="J42" s="107"/>
      <c r="K42" s="107"/>
      <c r="L42" s="107"/>
      <c r="M42" s="138"/>
      <c r="N42" s="57"/>
      <c r="O42" s="57"/>
      <c r="P42" s="56"/>
      <c r="Q42" s="56"/>
      <c r="R42" s="56"/>
      <c r="S42" s="56"/>
      <c r="T42" s="158"/>
    </row>
    <row r="43" s="5" customFormat="1" ht="14.25" spans="1:20">
      <c r="A43" s="56"/>
      <c r="B43" s="56" t="s">
        <v>222</v>
      </c>
      <c r="C43" s="57"/>
      <c r="D43" s="57"/>
      <c r="E43" s="57"/>
      <c r="F43" s="57"/>
      <c r="G43" s="57"/>
      <c r="H43" s="78"/>
      <c r="I43" s="107"/>
      <c r="J43" s="107"/>
      <c r="K43" s="107"/>
      <c r="L43" s="107"/>
      <c r="M43" s="138"/>
      <c r="N43" s="57"/>
      <c r="O43" s="57"/>
      <c r="P43" s="56"/>
      <c r="Q43" s="56"/>
      <c r="R43" s="56"/>
      <c r="S43" s="56"/>
      <c r="T43" s="158"/>
    </row>
    <row r="44" s="5" customFormat="1" ht="15" spans="1:20">
      <c r="A44" s="56"/>
      <c r="B44" s="37" t="s">
        <v>223</v>
      </c>
      <c r="C44" s="37"/>
      <c r="D44" s="37"/>
      <c r="E44" s="37"/>
      <c r="F44" s="37"/>
      <c r="G44" s="37"/>
      <c r="H44" s="77"/>
      <c r="I44" s="106">
        <v>450</v>
      </c>
      <c r="J44" s="106">
        <v>450</v>
      </c>
      <c r="K44" s="106"/>
      <c r="L44" s="106"/>
      <c r="M44" s="138"/>
      <c r="N44" s="57"/>
      <c r="O44" s="57"/>
      <c r="P44" s="56"/>
      <c r="Q44" s="56"/>
      <c r="R44" s="56"/>
      <c r="S44" s="56"/>
      <c r="T44" s="158"/>
    </row>
    <row r="45" s="10" customFormat="1" ht="75" spans="1:20">
      <c r="A45" s="36">
        <v>31</v>
      </c>
      <c r="B45" s="44" t="s">
        <v>224</v>
      </c>
      <c r="C45" s="43" t="s">
        <v>225</v>
      </c>
      <c r="D45" s="48" t="s">
        <v>29</v>
      </c>
      <c r="E45" s="48" t="s">
        <v>30</v>
      </c>
      <c r="F45" s="79" t="s">
        <v>226</v>
      </c>
      <c r="G45" s="79" t="s">
        <v>227</v>
      </c>
      <c r="H45" s="74" t="s">
        <v>228</v>
      </c>
      <c r="I45" s="108">
        <v>450</v>
      </c>
      <c r="J45" s="108">
        <v>450</v>
      </c>
      <c r="K45" s="99"/>
      <c r="L45" s="99"/>
      <c r="M45" s="133"/>
      <c r="N45" s="134" t="s">
        <v>229</v>
      </c>
      <c r="O45" s="134"/>
      <c r="P45" s="139" t="s">
        <v>35</v>
      </c>
      <c r="Q45" s="139" t="s">
        <v>36</v>
      </c>
      <c r="R45" s="156">
        <v>995</v>
      </c>
      <c r="S45" s="156">
        <v>995</v>
      </c>
      <c r="T45" s="49"/>
    </row>
    <row r="46" s="5" customFormat="1" ht="14.25" spans="1:20">
      <c r="A46" s="56"/>
      <c r="B46" s="58" t="s">
        <v>222</v>
      </c>
      <c r="C46" s="59"/>
      <c r="D46" s="59"/>
      <c r="E46" s="59"/>
      <c r="F46" s="59"/>
      <c r="G46" s="59"/>
      <c r="H46" s="80"/>
      <c r="I46" s="109"/>
      <c r="J46" s="109"/>
      <c r="K46" s="109"/>
      <c r="L46" s="109"/>
      <c r="M46" s="138"/>
      <c r="N46" s="57"/>
      <c r="O46" s="57"/>
      <c r="P46" s="56"/>
      <c r="Q46" s="56"/>
      <c r="R46" s="56"/>
      <c r="S46" s="56"/>
      <c r="T46" s="158"/>
    </row>
    <row r="47" s="5" customFormat="1" ht="15" spans="1:20">
      <c r="A47" s="56"/>
      <c r="B47" s="37" t="s">
        <v>230</v>
      </c>
      <c r="C47" s="37"/>
      <c r="D47" s="37"/>
      <c r="E47" s="37"/>
      <c r="F47" s="37"/>
      <c r="G47" s="37"/>
      <c r="H47" s="81"/>
      <c r="I47" s="110"/>
      <c r="J47" s="110"/>
      <c r="K47" s="110"/>
      <c r="L47" s="110"/>
      <c r="M47" s="138"/>
      <c r="N47" s="57"/>
      <c r="O47" s="57"/>
      <c r="P47" s="56"/>
      <c r="Q47" s="56"/>
      <c r="R47" s="56"/>
      <c r="S47" s="56"/>
      <c r="T47" s="158"/>
    </row>
    <row r="48" s="5" customFormat="1" ht="14.25" spans="1:20">
      <c r="A48" s="56"/>
      <c r="B48" s="58" t="s">
        <v>222</v>
      </c>
      <c r="C48" s="59"/>
      <c r="D48" s="59"/>
      <c r="E48" s="59"/>
      <c r="F48" s="59"/>
      <c r="G48" s="59"/>
      <c r="H48" s="80"/>
      <c r="I48" s="109"/>
      <c r="J48" s="109"/>
      <c r="K48" s="109"/>
      <c r="L48" s="109"/>
      <c r="M48" s="138"/>
      <c r="N48" s="57"/>
      <c r="O48" s="57"/>
      <c r="P48" s="56"/>
      <c r="Q48" s="56"/>
      <c r="R48" s="56"/>
      <c r="S48" s="56"/>
      <c r="T48" s="158"/>
    </row>
    <row r="49" s="5" customFormat="1" ht="14.25" spans="1:20">
      <c r="A49" s="60"/>
      <c r="B49" s="61"/>
      <c r="C49" s="62"/>
      <c r="D49" s="62"/>
      <c r="E49" s="62"/>
      <c r="F49" s="62"/>
      <c r="G49" s="62"/>
      <c r="H49" s="82"/>
      <c r="I49" s="111"/>
      <c r="J49" s="111"/>
      <c r="K49" s="111"/>
      <c r="L49" s="111"/>
      <c r="M49" s="140"/>
      <c r="N49" s="141"/>
      <c r="O49" s="141"/>
      <c r="P49" s="60"/>
      <c r="Q49" s="60"/>
      <c r="R49" s="60"/>
      <c r="S49" s="60"/>
      <c r="T49" s="161"/>
    </row>
    <row r="50" ht="39" customHeight="1" spans="1:20">
      <c r="A50" s="63" t="s">
        <v>231</v>
      </c>
      <c r="B50" s="63"/>
      <c r="C50" s="63"/>
      <c r="D50" s="63"/>
      <c r="E50" s="63"/>
      <c r="F50" s="63"/>
      <c r="G50" s="63"/>
      <c r="H50" s="63"/>
      <c r="I50" s="112"/>
      <c r="J50" s="112"/>
      <c r="K50" s="112"/>
      <c r="L50" s="112"/>
      <c r="M50" s="112"/>
      <c r="N50" s="63"/>
      <c r="O50" s="63"/>
      <c r="P50" s="63"/>
      <c r="Q50" s="63"/>
      <c r="R50" s="162"/>
      <c r="S50" s="162"/>
      <c r="T50" s="142"/>
    </row>
  </sheetData>
  <autoFilter ref="A5:U39">
    <extLst/>
  </autoFilter>
  <mergeCells count="25">
    <mergeCell ref="A2:T2"/>
    <mergeCell ref="A3:S3"/>
    <mergeCell ref="I4:M4"/>
    <mergeCell ref="B7:G7"/>
    <mergeCell ref="B19:G19"/>
    <mergeCell ref="B24:G24"/>
    <mergeCell ref="B41:G41"/>
    <mergeCell ref="B44:G44"/>
    <mergeCell ref="B47:G47"/>
    <mergeCell ref="A50:S50"/>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pageMargins left="0.751388888888889" right="0.751388888888889" top="1" bottom="1" header="0.511805555555556" footer="0.511805555555556"/>
  <pageSetup paperSize="9" scale="47" fitToHeight="0" orientation="landscape"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9" sqref="J9"/>
    </sheetView>
  </sheetViews>
  <sheetFormatPr defaultColWidth="9" defaultRowHeight="15.75"/>
  <sheetData/>
  <pageMargins left="0.75" right="0.75" top="1" bottom="1" header="0.511805555555556" footer="0.511805555555556"/>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9" sqref="J9"/>
    </sheetView>
  </sheetViews>
  <sheetFormatPr defaultColWidth="9" defaultRowHeight="15.75"/>
  <sheetData/>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LFF</dc:creator>
  <cp:lastModifiedBy>kylin</cp:lastModifiedBy>
  <dcterms:created xsi:type="dcterms:W3CDTF">2016-12-02T16:54:00Z</dcterms:created>
  <dcterms:modified xsi:type="dcterms:W3CDTF">2025-02-10T11:33:40Z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283888194D6745A1BD93B5848849F125_13</vt:lpwstr>
  </property>
</Properties>
</file>