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20" firstSheet="22" activeTab="2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项目支出绩效自评表（项目1）" sheetId="15" r:id="rId13"/>
    <sheet name="GK13 项目支出绩效自评表（项目2）" sheetId="16" r:id="rId14"/>
    <sheet name="GK13 项目支出绩效自评表（项目3）" sheetId="17" r:id="rId15"/>
    <sheet name="GK13 项目支出绩效自评表（项目4）" sheetId="18" r:id="rId16"/>
    <sheet name="GK13 项目支出绩效自评表（项目5）" sheetId="19" r:id="rId17"/>
    <sheet name="GK13 项目支出绩效自评表（项目6）" sheetId="21" r:id="rId18"/>
    <sheet name="GK13 项目支出绩效自评表（项目7） " sheetId="20" r:id="rId19"/>
    <sheet name="GK13 项目支出绩效自评表（项目8）" sheetId="22" r:id="rId20"/>
    <sheet name="GK13 项目支出绩效自评表（项目9） " sheetId="23" r:id="rId21"/>
    <sheet name="GK13 项目支出绩效自评表（项目10）" sheetId="24" r:id="rId22"/>
    <sheet name="GK13 项目支出绩效自评表（项目11）" sheetId="25" r:id="rId23"/>
    <sheet name="GK13 项目支出绩效自评表（项目12）" sheetId="26" r:id="rId24"/>
    <sheet name="GK13 项目支出绩效自评表（项目13）" sheetId="27" r:id="rId25"/>
    <sheet name="GK13 项目支出绩效自评表（项目14）" sheetId="28"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<sst xmlns="http://schemas.openxmlformats.org/spreadsheetml/2006/main" count="2404" uniqueCount="760">
  <si>
    <t>收入支出决算表</t>
  </si>
  <si>
    <t>公开01表</t>
  </si>
  <si>
    <t>单位：大理白族自治州司法局（本级）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</si>
  <si>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</si>
  <si>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</si>
  <si>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</si>
  <si>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</si>
  <si>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</si>
  <si>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</si>
  <si>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</si>
  <si>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</si>
  <si>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</si>
  <si>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</si>
  <si>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</si>
  <si>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</si>
  <si>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</si>
  <si>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</si>
  <si>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</si>
  <si>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</si>
  <si>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</si>
  <si>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</si>
  <si>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</si>
  <si>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</si>
  <si>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</si>
  <si>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</si>
  <si>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</si>
  <si>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</si>
  <si>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</si>
  <si>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</si>
  <si>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</si>
  <si>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</si>
  <si>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</si>
  <si>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</si>
  <si>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</si>
  <si>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</si>
  <si>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</si>
  <si>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</si>
  <si>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</si>
  <si>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</si>
  <si>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</si>
  <si>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</si>
  <si>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</si>
  <si>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</si>
  <si>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</si>
  <si>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</si>
  <si>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</si>
  <si>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</si>
  <si>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</si>
  <si>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</si>
  <si>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</si>
  <si>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</si>
  <si>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</si>
  <si>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</si>
  <si>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</si>
  <si>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</si>
  <si>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</si>
  <si>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</si>
  <si>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</si>
  <si>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</si>
  <si>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</si>
  <si>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</si>
  <si>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</si>
  <si>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</si>
  <si>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</si>
  <si>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</si>
  <si>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</si>
  <si>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</si>
  <si>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</si>
  <si>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</si>
  <si>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</si>
  <si>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</si>
  <si>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</si>
  <si>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</si>
  <si>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</si>
  <si>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</si>
  <si>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</si>
  <si>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</si>
  <si>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</si>
  <si>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</si>
  <si>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</si>
  <si>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</si>
  <si>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</si>
  <si>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</si>
  <si>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</si>
  <si>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</si>
  <si>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</si>
  <si>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</si>
  <si>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</si>
  <si>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</si>
  <si>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</si>
  <si>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</si>
  <si>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</si>
  <si>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</si>
  <si>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</si>
  <si>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</si>
  <si>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</si>
  <si>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</si>
  <si>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</si>
  <si>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</si>
  <si>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</si>
  <si>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</si>
  <si>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</si>
  <si>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</si>
  <si>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</si>
  <si>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</si>
  <si>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</si>
  <si>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</si>
  <si>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</si>
  <si>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</si>
  <si>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</si>
  <si>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</si>
  <si>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</si>
  <si>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</si>
  <si>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</si>
  <si>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</si>
  <si>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</si>
  <si>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</si>
  <si>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</si>
  <si>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</si>
  <si>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</si>
  <si>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</si>
  <si>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</si>
  <si>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</si>
  <si>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</si>
  <si>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</si>
  <si>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</si>
  <si>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</si>
  <si>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</si>
  <si>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</si>
  <si>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</si>
  <si>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</si>
  <si>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</si>
  <si>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</si>
  <si>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</si>
  <si>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</si>
  <si>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</si>
  <si>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204</t>
  </si>
  <si>
    <t>公共安全支出</t>
  </si>
  <si>
    <t>20406</t>
  </si>
  <si>
    <t>司法</t>
  </si>
  <si>
    <t>2040601</t>
  </si>
  <si>
    <t>行政运行</t>
  </si>
  <si>
    <t>2040604</t>
  </si>
  <si>
    <t>基层司法业务</t>
  </si>
  <si>
    <t>2040605</t>
  </si>
  <si>
    <t>普法宣传</t>
  </si>
  <si>
    <t>2040607</t>
  </si>
  <si>
    <t>公共法律服务</t>
  </si>
  <si>
    <t>2040608</t>
  </si>
  <si>
    <t>国家统一法律职业资格考试</t>
  </si>
  <si>
    <t>2040610</t>
  </si>
  <si>
    <t>社区矫正</t>
  </si>
  <si>
    <t>2040612</t>
  </si>
  <si>
    <t>法治建设</t>
  </si>
  <si>
    <t>2040699</t>
  </si>
  <si>
    <t>其他司法支出</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</si>
  <si>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</si>
  <si>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</si>
  <si>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</si>
  <si>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</si>
  <si>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</si>
  <si>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</si>
  <si>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</si>
  <si>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</si>
  <si>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</si>
  <si>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</si>
  <si>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20808</t>
  </si>
  <si>
    <t>抚恤</t>
  </si>
  <si>
    <t>2080801</t>
  </si>
  <si>
    <t>死亡抚恤</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</si>
  <si>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</si>
  <si>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</si>
  <si>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</si>
  <si>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</si>
  <si>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</si>
  <si>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</si>
  <si>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</si>
  <si>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</si>
  <si>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</si>
  <si>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</si>
  <si>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</si>
  <si>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</si>
  <si>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</si>
  <si>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</si>
  <si>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</si>
  <si>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</si>
  <si>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</si>
  <si>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</si>
  <si>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</si>
  <si>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</si>
  <si>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</si>
  <si>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</si>
  <si>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</si>
  <si>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</si>
  <si>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</si>
  <si>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</si>
  <si>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</si>
  <si>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</si>
  <si>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</si>
  <si>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</si>
  <si>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</si>
  <si>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</si>
  <si>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</si>
  <si>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</si>
  <si>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</si>
  <si>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</si>
  <si>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</si>
  <si>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</si>
  <si>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</si>
  <si>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</si>
  <si>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</si>
  <si>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</si>
  <si>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</si>
  <si>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</si>
  <si>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</si>
  <si>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</si>
  <si>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</si>
  <si>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</si>
  <si>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</si>
  <si>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</si>
  <si>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</si>
  <si>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</si>
  <si>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</si>
  <si>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</si>
  <si>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</si>
  <si>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</si>
  <si>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</si>
  <si>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</si>
  <si>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t>
  </si>
  <si>
    <t>党委办公厅（室）及相关机构事务</t>
  </si>
  <si>
    <t>2013199</t>
  </si>
  <si>
    <t>其他党委办公厅（室）及相关机构事务支出</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</si>
  <si>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</si>
  <si>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</si>
  <si>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</si>
  <si>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</si>
  <si>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</si>
  <si>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</si>
  <si>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</si>
  <si>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</si>
  <si>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</si>
  <si>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</si>
  <si>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</si>
  <si>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</si>
  <si>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</si>
  <si>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</si>
  <si>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</si>
  <si>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</si>
  <si>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</si>
  <si>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</si>
  <si>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</si>
  <si>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</si>
  <si>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</si>
  <si>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</si>
  <si>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</si>
  <si>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</si>
  <si>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</si>
  <si>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</si>
  <si>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</si>
  <si>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</si>
  <si>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</si>
  <si>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</si>
  <si>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</si>
  <si>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</si>
  <si>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</si>
  <si>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</si>
  <si>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</si>
  <si>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</si>
  <si>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</si>
  <si>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</si>
  <si>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</si>
  <si>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</si>
  <si>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</si>
  <si>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</si>
  <si>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</si>
  <si>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</si>
  <si>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</si>
  <si>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</si>
  <si>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</si>
  <si>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</si>
  <si>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</si>
  <si>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</si>
  <si>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</si>
  <si>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</si>
  <si>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</si>
  <si>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</si>
  <si>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</si>
  <si>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</si>
  <si>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</si>
  <si>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</si>
  <si>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</si>
  <si>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</si>
  <si>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</si>
  <si>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</si>
  <si>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</si>
  <si>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</si>
  <si>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</si>
  <si>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</si>
  <si>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</si>
  <si>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</si>
  <si>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</si>
  <si>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</si>
  <si>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</si>
  <si>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</si>
  <si>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</si>
  <si>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</si>
  <si>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</si>
  <si>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</si>
  <si>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</si>
  <si>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</si>
  <si>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</si>
  <si>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</si>
  <si>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</si>
  <si>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</si>
  <si>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</si>
  <si>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</si>
  <si>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</si>
  <si>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</si>
  <si>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</si>
  <si>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</si>
  <si>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</si>
  <si>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</si>
  <si>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</si>
  <si>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</si>
  <si>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</si>
  <si>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</si>
  <si>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</si>
  <si>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</si>
  <si>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</si>
  <si>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</si>
  <si>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</si>
  <si>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</si>
  <si>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</si>
  <si>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</si>
  <si>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</si>
  <si>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</si>
  <si>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</si>
  <si>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</si>
  <si>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</si>
  <si>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</si>
  <si>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</si>
  <si>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</si>
  <si>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</si>
  <si>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</si>
  <si>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</si>
  <si>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</si>
  <si>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</si>
  <si>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</si>
  <si>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</si>
  <si>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</si>
  <si>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</si>
  <si>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</si>
  <si>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</si>
  <si>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</si>
  <si>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</si>
  <si>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</si>
  <si>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</si>
  <si>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</si>
  <si>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</si>
  <si>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</si>
  <si>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</si>
  <si>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</si>
  <si>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</si>
  <si>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</si>
  <si>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</si>
  <si>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</si>
  <si>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</si>
  <si>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</si>
  <si>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</si>
  <si>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</si>
  <si>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</si>
  <si>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</si>
  <si>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</si>
  <si>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</si>
  <si>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</si>
  <si>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</si>
  <si>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</si>
  <si>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</si>
  <si>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</si>
  <si>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</si>
  <si>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</si>
  <si>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</si>
  <si>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</si>
  <si>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</si>
  <si>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</si>
  <si>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</si>
  <si>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</si>
  <si>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</si>
  <si>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</si>
  <si>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</si>
  <si>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</si>
  <si>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</si>
  <si>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</si>
  <si>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</si>
  <si>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</si>
  <si>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</si>
  <si>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</si>
  <si>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</si>
  <si>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</si>
  <si>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</si>
  <si>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</si>
  <si>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</si>
  <si>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</si>
  <si>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</si>
  <si>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</si>
  <si>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</si>
  <si>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</si>
  <si>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</si>
  <si>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</si>
  <si>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</si>
  <si>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</si>
  <si>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</si>
  <si>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</si>
  <si>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</si>
  <si>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</si>
  <si>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</si>
  <si>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</si>
  <si>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</si>
  <si>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</si>
  <si>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</si>
  <si>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</si>
  <si>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</si>
  <si>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</si>
  <si>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</si>
  <si>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</si>
  <si>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</si>
  <si>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</si>
  <si>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</si>
  <si>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</si>
  <si>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</si>
  <si>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</si>
  <si>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</si>
  <si>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</si>
  <si>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</si>
  <si>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</si>
  <si>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</si>
  <si>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</si>
  <si>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</si>
  <si>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</si>
  <si>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</si>
  <si>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</si>
  <si>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</si>
  <si>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</si>
  <si>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</si>
  <si>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</si>
  <si>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</si>
  <si>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</si>
  <si>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</si>
  <si>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</si>
  <si>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</si>
  <si>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</si>
  <si>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</si>
  <si>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</si>
  <si>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</si>
  <si>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</si>
  <si>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</si>
  <si>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</si>
  <si>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</si>
  <si>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</si>
  <si>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</si>
  <si>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</si>
  <si>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</si>
  <si>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</si>
  <si>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</si>
  <si>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</si>
  <si>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</si>
  <si>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</si>
  <si>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</si>
  <si>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</si>
  <si>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</si>
  <si>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</si>
  <si>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</si>
  <si>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</si>
  <si>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</si>
  <si>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</si>
  <si>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</si>
  <si>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</si>
  <si>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</si>
  <si>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</si>
  <si>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</si>
  <si>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</si>
  <si>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</si>
  <si>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</si>
  <si>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</si>
  <si>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</si>
  <si>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</si>
  <si>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</si>
  <si>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</si>
  <si>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</si>
  <si>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</si>
  <si>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</si>
  <si>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</si>
  <si>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</si>
  <si>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</si>
  <si>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</si>
  <si>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</si>
  <si>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</si>
  <si>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</si>
  <si>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</si>
  <si>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</si>
  <si>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</si>
  <si>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</si>
  <si>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</si>
  <si>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</si>
  <si>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</si>
  <si>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</si>
  <si>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</si>
  <si>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</si>
  <si>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</si>
  <si>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</si>
  <si>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</si>
  <si>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</si>
  <si>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</si>
  <si>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</si>
  <si>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</si>
  <si>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</si>
  <si>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</si>
  <si>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</si>
  <si>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</si>
  <si>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</si>
  <si>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</si>
  <si>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</si>
  <si>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</si>
  <si>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</si>
  <si>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</si>
  <si>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普法宣传经费</t>
  </si>
  <si>
    <t>主管部门</t>
  </si>
  <si>
    <t>大理白族自治州司法局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</si>
  <si>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</si>
  <si>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</si>
  <si>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</si>
  <si>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</si>
  <si>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</si>
  <si>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</si>
  <si>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</si>
  <si>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</si>
  <si>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</si>
  <si>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</si>
  <si>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</si>
  <si>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</si>
  <si>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</si>
  <si>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</si>
  <si>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开展“八五”普法规划中期评估已验收；聚焦重点对象和重点内容，深入开展法治宣传教育工作；强化法治文化阵地建设；加强民主法治村（社区）等法治创建；持续加强“法律明白人”培养工程实施。</t>
  </si>
  <si>
    <t>组织开展普法宣传和普法骨干业务培训，聚焦重点对象和重点内容，深入开展法治宣传教育工作，达到全民法治观念进一步强化、法治素养进一步提高、全社会厉行法治的积极性和主动性明显增强，形成全社会遵法守法学法用法的良好氛围。</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</si>
  <si>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</si>
  <si>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</si>
  <si>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</si>
  <si>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</si>
  <si>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</si>
  <si>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</si>
  <si>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</si>
  <si>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</si>
  <si>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</si>
  <si>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</si>
  <si>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</si>
  <si>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</si>
  <si>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</si>
  <si>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组织州级层面普法宣传教育活动和普法业务骨干培训4次</t>
  </si>
  <si>
    <t>≥</t>
  </si>
  <si>
    <t>4次</t>
  </si>
  <si>
    <t>次</t>
  </si>
  <si>
    <t>时效指标</t>
  </si>
  <si>
    <t>2023年12月31日完成工作任务</t>
  </si>
  <si>
    <t>2023年12月31日完成</t>
  </si>
  <si>
    <t>日</t>
  </si>
  <si>
    <t>已完成</t>
  </si>
  <si>
    <t>效益指标</t>
  </si>
  <si>
    <t>社会效益
指标</t>
  </si>
  <si>
    <t>通过完成法治宣传工作任务</t>
  </si>
  <si>
    <t>达到全民法治观念进一步强化、法治素养进一步提高</t>
  </si>
  <si>
    <t>%</t>
  </si>
  <si>
    <t>全民法治观念进一步强化、法治素养进一步提高</t>
  </si>
  <si>
    <t>满意度指标</t>
  </si>
  <si>
    <t>服务对象满意度指标等</t>
  </si>
  <si>
    <t>通过对人民群众的普法宣传，群众满意度85%以上</t>
  </si>
  <si>
    <t>85%</t>
  </si>
  <si>
    <t>群众满意度85%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</si>
  <si>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</si>
  <si>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</si>
  <si>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</si>
  <si>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</si>
  <si>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</si>
  <si>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</si>
  <si>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</si>
  <si>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</si>
  <si>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</si>
  <si>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</si>
  <si>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</si>
  <si>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</si>
  <si>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</si>
  <si>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</si>
  <si>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法律援助工作专项经费</t>
  </si>
  <si>
    <t>健全完善公共法律服务体系建设，不断提高人民群众对公共法律服务的知晓率、首选率、满意率，为人民群众提供普惠均等优质高效的公共法律服务。</t>
  </si>
  <si>
    <t>指派法律援助案件288件，及时更新宣传资料，开展形式多样的公共法律服务宣传，提高群众知晓率，为人民群众提供普惠均等优质高效的公共法律服务，咨询解答回复率100%，开展法律援助案卷评查1次,案件质量合格率实际完成值为99.7%，法律援助案件办理质量不断提高。</t>
  </si>
  <si>
    <t>指派法律援助案件数量</t>
  </si>
  <si>
    <t>指派法律援助案件160件以上</t>
  </si>
  <si>
    <t>件</t>
  </si>
  <si>
    <t>指派法律援助案件288件</t>
  </si>
  <si>
    <t>质量指标</t>
  </si>
  <si>
    <t>开展法律援助、公证案卷评查</t>
  </si>
  <si>
    <t>开展法律援助案卷评查1次</t>
  </si>
  <si>
    <t>开展公共法律服务宣传活动</t>
  </si>
  <si>
    <t>为人民群众提供普惠均等优质高效的公共法律服务</t>
  </si>
  <si>
    <t>及时更新宣传资料，开展形式多样公共法律服务宣传，提高群众知晓率，为人民群众提供普惠均等优质高效的公共法律服务</t>
  </si>
  <si>
    <t>法律咨询解答回复</t>
  </si>
  <si>
    <t>咨询解答回复率100%</t>
  </si>
  <si>
    <t>依法治州工作经费</t>
  </si>
  <si>
    <t>认真贯彻落实中央、省、州党委对全面依法治州工作的安排部署，统筹推进2023年全面依法治州的科学立法、严格执法、公正司法、全民守法各项工作任务落实，组织实施好2023年法治建设专题业务培训和年度法治督察工作计划的各项督察任务，完成州对12县市和州级各部门依法治州（法治建设成效）考评，迎接好省对州法治建设成效考评。</t>
  </si>
  <si>
    <t>按年初确定的工作目标，完成各项工作任务，包括组织召开依法治州委员会会议、法治政府建设工作电视电话会议、全州道路交通安全和运输执法领域专项整治推进会议各1次；组织全州学习贯彻习近平法治思想专题培训1次；组织法治督察1次；完成了省对州法治建设成效考核；组织开展州对12县市和州级各部门法治建设成效考核；全州法治建设群众满意度调查满意率为96.93%。</t>
  </si>
  <si>
    <t>组织召开依法治州委员会会议和主任会议不少于2次；组织法治建设业务骨干培训1次；完成组织法治督察不少于2次；州对12县市和州级各部门法治建设成效考核1次</t>
  </si>
  <si>
    <t>经济效益指标</t>
  </si>
  <si>
    <t>为全州经济发展提供良好法治保障</t>
  </si>
  <si>
    <t>法治化营商环境良好</t>
  </si>
  <si>
    <t>营造全社会良好法治环境</t>
  </si>
  <si>
    <t>社会法治环境良好</t>
  </si>
  <si>
    <t>法治建设群众满意度调查结果</t>
  </si>
  <si>
    <t>社会公众满意度90%以上</t>
  </si>
  <si>
    <t>法治建设群众满意度调查满意率为96.93%</t>
  </si>
  <si>
    <t>社区矫正工作经费</t>
  </si>
  <si>
    <t>保障刑事判决、刑事裁定和暂予监外执行决定的正确执行，保证社区矫正工作正常开展，充分发挥社区矫正教育改造罪犯、维护社区和谐稳定的重要作用，预防和减少犯罪，建立健全社区矫正经费保障制度。</t>
  </si>
  <si>
    <t>加强社区矫正人员的业务培训，提高业务工作水平；组织形式多样的宣传活动和开展社区矫正执法检查，预防减少犯罪。智慧矫正中心创建工作稳步推进，7个县完成省级智慧矫正中心验收。</t>
  </si>
  <si>
    <t>社区矫正对象脱管率</t>
  </si>
  <si>
    <t>≤</t>
  </si>
  <si>
    <t>社区矫正对象脱管率低于0.1%</t>
  </si>
  <si>
    <t>社区矫正执法检查</t>
  </si>
  <si>
    <t>开展社区矫正执法检查2次</t>
  </si>
  <si>
    <t>对社区矫正对象开展法治、道德教育</t>
  </si>
  <si>
    <t>预防和减少犯罪，维护社区和谐稳定</t>
  </si>
  <si>
    <t>对社区矫正对象开展法治、道德教育，预防和减少犯罪，维护社区和谐稳定</t>
  </si>
  <si>
    <t>社区矫正对象重新犯罪率低于0.3%</t>
  </si>
  <si>
    <t>人民调解规范化及维护社会稳定工作经费</t>
  </si>
  <si>
    <t>推进司法所建设，开展人民调解、安置帮教等工作，加强对人民调解员、人民陪审员、基层法律服务工作者的思想政治教育及执业道德执业纪律、业务培训，提高业务工作水平，打造一支高质量的法律服务队伍。</t>
  </si>
  <si>
    <t>进一步规范了司法所和建设等相关工作。全州全年平均人民调解案件调解成功率高于90%，进一步维护了社会稳定。年内组织开展了人民调解员等基层法律服务工作者的政治及业务培训，达到预期的培训效果，进一步提升了人民调解员等基层司法行政工作者的业务能力和业务素质。</t>
  </si>
  <si>
    <t>人民调解案件调解成功率</t>
  </si>
  <si>
    <t>人民调解案件调解成功率85%以上</t>
  </si>
  <si>
    <t>2023年人民调解案件调解成功率95%以上</t>
  </si>
  <si>
    <t>对人民调解员、人民陪审员、基层法律服务工作者开展政治及业务培训</t>
  </si>
  <si>
    <t>对人民调解员、人民陪审员、基层法律服务工作者开展政治及业务培训1次</t>
  </si>
  <si>
    <t>加强对人民调解员、人民陪审员、基层法律服务工作者的思想政治教育及执业道德执业纪律、业务培训，提高业务工作水平，打造一支高质量的法律服务队伍</t>
  </si>
  <si>
    <t>提高业务工作水平，打造一支高质量的法律服务队伍</t>
  </si>
  <si>
    <t>有效提高业务工作水平，打造一支高质量的法律服务队伍</t>
  </si>
  <si>
    <t>人民调解受培训学员满意度在85%以上</t>
  </si>
  <si>
    <t>人民调解受培训学员满意度在90%以上</t>
  </si>
  <si>
    <t>人民监督员选任及管理经费</t>
  </si>
  <si>
    <t>开展人民监督员选任、管理、培训、履职指导，打造一支高质量的人民监督员队伍，确实保障人民群众对检察工作的知情权、参与权、表达权和监督权得到有效落实。</t>
  </si>
  <si>
    <t>2023年共106名州级人民监督员，并对人民监督员开展了培训暨首任宣誓仪式工作。年内开展了监督案件的兑补工作和管理、履职指导等相关工作，进一步提升了人民监督员的监督质效。</t>
  </si>
  <si>
    <t>开展全州人民监督员参与监督案件数量</t>
  </si>
  <si>
    <t>100人次以上</t>
  </si>
  <si>
    <t>人次</t>
  </si>
  <si>
    <t>开展全州人民监督员参与监督案件100人次以上</t>
  </si>
  <si>
    <t>对人民监督员开展政治及业务培训</t>
  </si>
  <si>
    <t>开展人民监督员开展政治及业务培训</t>
  </si>
  <si>
    <t>打造一支高质量的人民监督员队伍，保障人民群众对检察工作知情权、参与权、表达权和监督权有效落实</t>
  </si>
  <si>
    <t>保障人民群众对检察工作知情权、参与权、表达权和监督权有效落实</t>
  </si>
  <si>
    <t>人民监督员受培训学员满意度在85%以上</t>
  </si>
  <si>
    <t>人民监督员受培训学员满意度在90%以上</t>
  </si>
  <si>
    <t>行政复议与应诉办案经费</t>
  </si>
  <si>
    <t>化解社会矛盾，积极办理行政复议案件，积极应对政府应诉案件，确保及时有效化解社会矛盾；保护公民合法权利，积极开展调查工作，确保案件审理的正确合法。</t>
  </si>
  <si>
    <t>积极办理行政复议案件41件，及时、有效化解社会矛盾。认真组织行政复议专业人员业务培训，提高案件办理质量。</t>
  </si>
  <si>
    <t>开展全州行政复议专业人员业务培训</t>
  </si>
  <si>
    <t>开展全州行政复议专业人员业务培训1次</t>
  </si>
  <si>
    <t>行政复议案卷评查</t>
  </si>
  <si>
    <t>开展全州行政复议案卷评查1次</t>
  </si>
  <si>
    <t>开展行政复议工作，化解行政争议</t>
  </si>
  <si>
    <t>充分发挥行政复议化解行政争议主渠道作用，引导人民群众通过合法途径解决行政争议</t>
  </si>
  <si>
    <t>行政复议案件测评满意度</t>
  </si>
  <si>
    <t>全年行政复议案件测评满意度达90%</t>
  </si>
  <si>
    <t>全年行政复议案件测评满意度达93.51%</t>
  </si>
  <si>
    <t>立法工作经费</t>
  </si>
  <si>
    <t>严格落实《立法法》规定，坚持科学立法、民主立法、依法立法，推进立法队伍的正规化、专业化、职业化。坚持立改废释并举，完善政府规章制定程序，健全政府立法立项、起草、论证、协调、审议机制，推进政府立法精细化，增强政府立法的及时性、系统性、针对性、有效性。加强重点领域政府立法，围绕州委、州政府中心工作，重点抓好生态环境保护、民族文化保护、创新社会治理、改善民生和社会保障等领域的政府立法，增强立法的针对性和有效性。</t>
  </si>
  <si>
    <t>参加《中华人民共和国治安管理处罚法（修订草案）》《弥渡民歌传承与保护决定》等立法调研座谈会5次，并提出修改意见。参加自治条例及单行条例评估座谈会1次，提出审查评估意见。参加州医保局、州交警支队专家论证会2次及州自然资源局、州林业和草原局组织的听证会2次，并对2件听证报告进行审查，形成2件审查报告。参加州林业和草原局组织的专家咨询会1次。共对《云南省生态环境保护条例（草案）》等5部法规草案提出我州修改意见建议。按照工作安排，对十四届全国人大常委会立法需求和立法工作提出建议。共对州人民政府拟签订的框架协议（征求意见稿）》等8件协议内容提出意见建议。对州林业和草原局《关于加强大理州古茶树资源保护的决定（草案）》等6件提出意见建议。</t>
  </si>
  <si>
    <t>政府立法年度计划完成</t>
  </si>
  <si>
    <t>立法质量评估</t>
  </si>
  <si>
    <t>立法质量评估较好</t>
  </si>
  <si>
    <t>可持续影响指标</t>
  </si>
  <si>
    <t>立法后持续发挥作用的期限</t>
  </si>
  <si>
    <t>年</t>
  </si>
  <si>
    <t>5年内不修订</t>
  </si>
  <si>
    <t>公众对法规规章满意度评价</t>
  </si>
  <si>
    <t>95%以上</t>
  </si>
  <si>
    <t>公众对法规规章满意度评价95%以上</t>
  </si>
  <si>
    <t>行政执法监督工作经费</t>
  </si>
  <si>
    <t>全面推行行政执法“三项制度”，提升依法行政能力；开展行政执法案卷评查工作，以评促改提升行政执法水平；严格行政执法人员管理，全面实行网上考试申领换发行政执法证工作；开展“减证便民”工作，提升群众办事便利度。</t>
  </si>
  <si>
    <t>2023年审核行政执法人员信息18770条，按时组织1278名行政执法人员参加行政执法网上考试，考试合格率93%，2023年领取行政执法证3245人。</t>
  </si>
  <si>
    <t>根据各单位申请，完成全州行政执法人员网上审核、考试及申领行政执法证工作</t>
  </si>
  <si>
    <t>2023年审核行政执法人员信息18770条，按时组织1278名行政执法人员参加行政执法网上考试，考试合格率93%，2023年领取行政执法证3245人</t>
  </si>
  <si>
    <t>行政执法案卷评查</t>
  </si>
  <si>
    <t>卷</t>
  </si>
  <si>
    <t>完成100卷行政执法案卷评查</t>
  </si>
  <si>
    <t>行政执法行为规范，符合“三项制度”要求，有效保障相对人合法权益</t>
  </si>
  <si>
    <t>有效保障相对人合法权益</t>
  </si>
  <si>
    <t>相关法律法规培训满意度</t>
  </si>
  <si>
    <t>95</t>
  </si>
  <si>
    <t xml:space="preserve">业务培训对象满意度95%以上 </t>
  </si>
  <si>
    <t>国家统一法律职业资格考试补助经费</t>
  </si>
  <si>
    <t>国家统一法律职业资格考试是国家统一组织的选拔合格法律职业人才的国家考试，组织好大理考区的客观题、主观题考试。</t>
  </si>
  <si>
    <t>2023年9月16、17日组织实施了大理考区客观题考试，10月15日组织实施了大理考区主观题考试，实现“零失误、零事故”目标。</t>
  </si>
  <si>
    <t>组织客观题、主观题考试</t>
  </si>
  <si>
    <t>&gt;=</t>
  </si>
  <si>
    <t>2场</t>
  </si>
  <si>
    <t>组织客观题、主观题考试2场</t>
  </si>
  <si>
    <t>顺利组织国家统一法律职业资格考试，实现零事故、零失误</t>
  </si>
  <si>
    <t>=</t>
  </si>
  <si>
    <t>100</t>
  </si>
  <si>
    <t>社会效益指标</t>
  </si>
  <si>
    <t>国家统一法律职业资格考试是国家统一组织的选拔合格法律职业人才的国家考试</t>
  </si>
  <si>
    <t>国家统一组织的选拔合格法律职业人才的国家考试</t>
  </si>
  <si>
    <t>服务对象满意度指标</t>
  </si>
  <si>
    <t>考生对考试组织的满意率</t>
  </si>
  <si>
    <t>90%</t>
  </si>
  <si>
    <t>考生对考试组织的满意率90%以上</t>
  </si>
  <si>
    <t>“两新”组织党建工作经费</t>
  </si>
  <si>
    <t>加强“两新”组织党建工作，引导和监督社会至依法执业、诚信从业，教育引导职工群众增强政治认同，引导和支持社会组织有序参与社会治理、提供公共服务、承担社会责任，推动平安大理、法治大理建设再上新台阶、取得新成效。</t>
  </si>
  <si>
    <t>按要求对州司法局党委下属基层党组织、基层党组织书记进行工作经费补助及党员进行培训。</t>
  </si>
  <si>
    <t>按要求对党员进行培训</t>
  </si>
  <si>
    <t>1次</t>
  </si>
  <si>
    <t>按要求对党员进行培训1次</t>
  </si>
  <si>
    <t>按要求对州司法局党委下属基层党组织、基层党组织书记进行工作经费补助</t>
  </si>
  <si>
    <t>激发“两新”组织活力，增强党的阶级基础，扩大党的群众基础，夯实党的执政基础</t>
  </si>
  <si>
    <t>基层党组织党员满意度85%以上</t>
  </si>
  <si>
    <t>春节走访慰问活动经费</t>
  </si>
  <si>
    <t>2023年春节来临之际，为确保全州各族群众过上一个欢乐、祥和、安宁的节日，按照州委、州政府的有关要求，结合全州政法工作实际，对在节日期间在岗职工进行慰问。</t>
  </si>
  <si>
    <t>2023年春节来临之际，为确保全州各族群众过上一个欢乐、祥和、安宁的节日，按照州委、州政府的有关要求，结合全州司法行政工作实际，对在节日期间在岗职工进行慰问。</t>
  </si>
  <si>
    <t>对州强戒所、大理监狱进行春节慰问</t>
  </si>
  <si>
    <t>＝</t>
  </si>
  <si>
    <t>2家单位。</t>
  </si>
  <si>
    <t>家</t>
  </si>
  <si>
    <t>2023年春节前走访慰问工作</t>
  </si>
  <si>
    <t>2023年春节前完成</t>
  </si>
  <si>
    <t>月</t>
  </si>
  <si>
    <t>及时把党和政府的温暖送到基层干部中</t>
  </si>
  <si>
    <t>切实让节日中在岗的基层干部感受党和政府的温暖</t>
  </si>
  <si>
    <t>司法行政办案业务及业务装备经费</t>
  </si>
  <si>
    <t>根据省司法厅对2023年司法行政工作安排部署，重点支持保障普法强基补短板专项行动、“法律明白人”培养工程等工作，促进全州司法行政机关重点工作高质量发展，对司法行政机关各项职能的业务和装备进行保障。</t>
  </si>
  <si>
    <t>完成省司法厅重点工作目标任务。</t>
  </si>
  <si>
    <t>普法强基补短板补助州及数量</t>
  </si>
  <si>
    <t>1个</t>
  </si>
  <si>
    <t>个</t>
  </si>
  <si>
    <t>公共法律援助覆盖范围</t>
  </si>
  <si>
    <t>州本级及12县市</t>
  </si>
  <si>
    <t>州本级及12县市全覆盖</t>
  </si>
  <si>
    <t>行政复议案件质量评查率</t>
  </si>
  <si>
    <t>行政复议案件质量评查率30%以上</t>
  </si>
  <si>
    <t>法律援助案件办结率</t>
  </si>
  <si>
    <t>法律援助案件办结率40%以上</t>
  </si>
  <si>
    <t>为人民群众提供有效的公共法律服务水平</t>
  </si>
  <si>
    <t>不断提高</t>
  </si>
  <si>
    <t>不断提高为人民群众提供有效的公共法律服务水平</t>
  </si>
  <si>
    <t>促进改善办案基础设施和办案条件</t>
  </si>
  <si>
    <t>有效改善</t>
  </si>
  <si>
    <t>有效改善办案基础设施和办案条件</t>
  </si>
  <si>
    <t>州级离退休干部党支部或学习小组活动经费</t>
  </si>
  <si>
    <t>为离退休干部党支部及学习小组正常学习活动提供经费支持，确保离退休干部党支部及学习小组学习活动正常开展。</t>
  </si>
  <si>
    <t>离退休干部党支部及学习小组学习活动经费正常拨付，学习活动正常开展。</t>
  </si>
  <si>
    <t>为离退休干部党支部及学习小组开展学习活动提供经费保障</t>
  </si>
  <si>
    <t>按标准提供经费保障</t>
  </si>
  <si>
    <t>确保离退休干部党支部及学习小组学习活动正常开展</t>
  </si>
  <si>
    <t>学习活动正常开展</t>
  </si>
  <si>
    <t>离退休干部满意度</t>
  </si>
  <si>
    <t>离退休干部满意度90%以上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</si>
</sst>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38">
    <font>
      <sz val="11"/>
      <color indexed="8"/>
      <name val="宋体"/>
      <charset val="134"/>
      <scheme val="minor"/>
    </font>
    <font>
      <sz val="11"/>
      <name val="宋体"/>
      <charset val="134"/>
      <scheme val="minor"/>
    </font>
    <font>
      <sz val="11"/>
      <name val="宋体"/>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20"/>
      <name val="宋体"/>
      <charset val="134"/>
      <scheme val="major"/>
    </font>
    <font>
      <sz val="10"/>
      <name val="Arial"/>
      <charset val="134"/>
    </font>
    <font>
      <sz val="11"/>
      <name val="Arial"/>
      <charset val="134"/>
    </font>
    <font>
      <b/>
      <sz val="20"/>
      <name val="宋体"/>
      <charset val="134"/>
    </font>
    <font>
      <sz val="9"/>
      <name val="宋体"/>
      <charset val="134"/>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3" borderId="19" applyNumberFormat="0" applyAlignment="0" applyProtection="0">
      <alignment vertical="center"/>
    </xf>
    <xf numFmtId="0" fontId="27" fillId="4" borderId="20" applyNumberFormat="0" applyAlignment="0" applyProtection="0">
      <alignment vertical="center"/>
    </xf>
    <xf numFmtId="0" fontId="28" fillId="4" borderId="19" applyNumberFormat="0" applyAlignment="0" applyProtection="0">
      <alignment vertical="center"/>
    </xf>
    <xf numFmtId="0" fontId="29" fillId="5"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cellStyleXfs>
  <cellXfs count="99">
    <xf numFmtId="0" fontId="0" fillId="0" borderId="0" xfId="0" applyFont="1">
      <alignment vertical="center"/>
    </xf>
    <xf numFmtId="0" fontId="1" fillId="0" borderId="0" xfId="0" applyFont="1" applyFill="1">
      <alignment vertical="center"/>
    </xf>
    <xf numFmtId="0" fontId="2"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49" fontId="5" fillId="0" borderId="1" xfId="49" applyNumberFormat="1" applyFont="1" applyFill="1" applyBorder="1" applyAlignment="1">
      <alignment horizontal="left" vertical="top"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top" wrapText="1"/>
    </xf>
    <xf numFmtId="0" fontId="5" fillId="0" borderId="1" xfId="49" applyFont="1" applyFill="1" applyBorder="1" applyAlignment="1">
      <alignment horizontal="left" vertical="top"/>
    </xf>
    <xf numFmtId="0" fontId="5" fillId="0" borderId="6" xfId="49" applyFont="1" applyFill="1" applyBorder="1" applyAlignment="1">
      <alignment horizontal="left" vertical="top" wrapText="1"/>
    </xf>
    <xf numFmtId="178" fontId="5" fillId="0" borderId="6" xfId="49" applyNumberFormat="1" applyFont="1" applyFill="1" applyBorder="1" applyAlignment="1">
      <alignment horizontal="left" vertical="top"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8" fontId="5" fillId="0" borderId="1" xfId="49" applyNumberFormat="1" applyFont="1" applyFill="1" applyBorder="1" applyAlignment="1">
      <alignment horizontal="left" vertical="top"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0" fontId="5"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5" fillId="0" borderId="8" xfId="49" applyFont="1" applyFill="1" applyBorder="1" applyAlignment="1">
      <alignment horizontal="center" vertical="center" wrapText="1"/>
    </xf>
    <xf numFmtId="9" fontId="5" fillId="0" borderId="1" xfId="49" applyNumberFormat="1" applyFont="1" applyFill="1" applyBorder="1" applyAlignment="1">
      <alignment horizontal="left" vertical="top"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8" fillId="0" borderId="0" xfId="49" applyFont="1" applyFill="1" applyAlignment="1">
      <alignment horizontal="center" vertical="center" wrapText="1"/>
    </xf>
    <xf numFmtId="177" fontId="5" fillId="0" borderId="1" xfId="49" applyNumberFormat="1" applyFont="1" applyFill="1" applyBorder="1" applyAlignment="1">
      <alignment horizontal="left" vertical="top" wrapText="1"/>
    </xf>
    <xf numFmtId="177" fontId="5" fillId="0" borderId="1" xfId="49" applyNumberFormat="1" applyFont="1" applyFill="1" applyBorder="1" applyAlignment="1">
      <alignment horizontal="left" vertical="center" wrapText="1"/>
    </xf>
    <xf numFmtId="49" fontId="5" fillId="0" borderId="2" xfId="49" applyNumberFormat="1" applyFont="1" applyFill="1" applyBorder="1" applyAlignment="1">
      <alignment vertical="top" wrapText="1"/>
    </xf>
    <xf numFmtId="49" fontId="5" fillId="0" borderId="3" xfId="49" applyNumberFormat="1" applyFont="1" applyFill="1" applyBorder="1" applyAlignment="1">
      <alignment vertical="top" wrapText="1"/>
    </xf>
    <xf numFmtId="49" fontId="5" fillId="0" borderId="4" xfId="49" applyNumberFormat="1" applyFont="1" applyFill="1" applyBorder="1" applyAlignment="1">
      <alignment vertical="top" wrapText="1"/>
    </xf>
    <xf numFmtId="177" fontId="5" fillId="0" borderId="1" xfId="49" applyNumberFormat="1" applyFont="1" applyFill="1" applyBorder="1" applyAlignment="1">
      <alignment vertical="top" wrapText="1"/>
    </xf>
    <xf numFmtId="0" fontId="2" fillId="0" borderId="0" xfId="0" applyFont="1" applyFill="1" applyBorder="1" applyAlignment="1"/>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2"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0" fontId="1" fillId="0" borderId="1" xfId="0" applyNumberFormat="1" applyFont="1" applyFill="1" applyBorder="1" applyAlignment="1">
      <alignment horizontal="right" vertical="center" wrapText="1" shrinkToFit="1"/>
    </xf>
    <xf numFmtId="0" fontId="2" fillId="0" borderId="0" xfId="0" applyFont="1" applyFill="1" applyBorder="1" applyAlignment="1">
      <alignment horizontal="left" vertical="center" wrapText="1"/>
    </xf>
    <xf numFmtId="0" fontId="10" fillId="0" borderId="0" xfId="0" applyFont="1" applyFill="1" applyBorder="1" applyAlignment="1">
      <alignment horizontal="center" wrapText="1"/>
    </xf>
    <xf numFmtId="0" fontId="3" fillId="0" borderId="0" xfId="0" applyFont="1" applyFill="1" applyBorder="1" applyAlignment="1">
      <alignment wrapText="1"/>
    </xf>
    <xf numFmtId="0" fontId="2"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1" xfId="0" applyNumberFormat="1" applyFont="1" applyFill="1" applyBorder="1" applyAlignment="1">
      <alignment horizontal="right" vertical="center" shrinkToFit="1"/>
    </xf>
    <xf numFmtId="0" fontId="1" fillId="0" borderId="1" xfId="0" applyNumberFormat="1" applyFont="1" applyFill="1" applyBorder="1" applyAlignment="1">
      <alignment vertical="center" shrinkToFit="1"/>
    </xf>
    <xf numFmtId="0" fontId="7" fillId="0" borderId="0" xfId="0" applyFont="1" applyFill="1" applyBorder="1" applyAlignment="1">
      <alignment horizontal="right"/>
    </xf>
    <xf numFmtId="0" fontId="2" fillId="0" borderId="0" xfId="0" applyFont="1" applyFill="1" applyBorder="1" applyAlignment="1">
      <alignment horizontal="right"/>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 fontId="1" fillId="0" borderId="1" xfId="0" applyNumberFormat="1" applyFont="1" applyFill="1" applyBorder="1" applyAlignment="1">
      <alignment vertical="center" wrapText="1" shrinkToFit="1"/>
    </xf>
    <xf numFmtId="0" fontId="13" fillId="0" borderId="0" xfId="0" applyFont="1" applyFill="1" applyAlignment="1">
      <alignment horizontal="center"/>
    </xf>
    <xf numFmtId="0" fontId="3" fillId="0" borderId="0" xfId="0" applyFont="1" applyFill="1" applyAlignment="1"/>
    <xf numFmtId="0" fontId="2" fillId="0" borderId="15" xfId="0" applyNumberFormat="1" applyFont="1" applyFill="1" applyBorder="1" applyAlignment="1">
      <alignment horizontal="center" vertical="center"/>
    </xf>
    <xf numFmtId="0" fontId="2" fillId="0" borderId="15" xfId="0" applyNumberFormat="1" applyFont="1" applyFill="1" applyBorder="1" applyAlignment="1">
      <alignment horizontal="left" vertical="center"/>
    </xf>
    <xf numFmtId="4" fontId="2" fillId="0" borderId="15" xfId="0" applyNumberFormat="1" applyFont="1" applyFill="1" applyBorder="1" applyAlignment="1">
      <alignment horizontal="right" vertical="center" wrapText="1"/>
    </xf>
    <xf numFmtId="4" fontId="2" fillId="0" borderId="15" xfId="0" applyNumberFormat="1" applyFont="1" applyFill="1" applyBorder="1" applyAlignment="1">
      <alignment horizontal="right" vertical="center"/>
    </xf>
    <xf numFmtId="0" fontId="2" fillId="0" borderId="15" xfId="0" applyNumberFormat="1" applyFont="1" applyFill="1" applyBorder="1" applyAlignment="1">
      <alignment horizontal="left" vertical="center" wrapText="1"/>
    </xf>
    <xf numFmtId="0" fontId="14" fillId="0" borderId="0" xfId="0" applyFont="1" applyFill="1" applyAlignment="1"/>
    <xf numFmtId="0" fontId="2"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left" vertical="center" wrapText="1"/>
    </xf>
    <xf numFmtId="3" fontId="2" fillId="0" borderId="15"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7" fillId="0" borderId="0" xfId="0" applyFont="1" applyFill="1" applyAlignment="1"/>
    <xf numFmtId="0" fontId="2" fillId="0"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4.4" outlineLevelCol="5"/>
  <cols>
    <col min="1" max="1" width="32.1111111111111" style="1" customWidth="1"/>
    <col min="2" max="2" width="4.77777777777778" style="1" customWidth="1"/>
    <col min="3" max="3" width="19.4444444444444" style="1" customWidth="1"/>
    <col min="4" max="4" width="32.6666666666667" style="1" customWidth="1"/>
    <col min="5" max="5" width="4.77777777777778" style="1" customWidth="1"/>
    <col min="6" max="6" width="18.6666666666667" style="1" customWidth="1"/>
    <col min="7" max="16384" width="9" style="1"/>
  </cols>
  <sheetData>
    <row r="1" ht="28.2" spans="3:3">
      <c r="C1" s="95" t="s">
        <v>0</v>
      </c>
    </row>
    <row r="2" ht="15.6" spans="6:6">
      <c r="F2" s="85" t="s">
        <v>1</v>
      </c>
    </row>
    <row r="3" ht="15.6"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v>18935368.92</v>
      </c>
      <c r="D7" s="87" t="s">
        <v>14</v>
      </c>
      <c r="E7" s="86" t="s">
        <v>15</v>
      </c>
      <c r="F7" s="89">
        <v>64800</v>
      </c>
    </row>
    <row r="8" ht="19.5" customHeight="1" spans="1:6">
      <c r="A8" s="87" t="s">
        <v>16</v>
      </c>
      <c r="B8" s="86" t="s">
        <v>12</v>
      </c>
      <c r="C8" s="89"/>
      <c r="D8" s="87" t="s">
        <v>17</v>
      </c>
      <c r="E8" s="86" t="s">
        <v>18</v>
      </c>
      <c r="F8" s="89"/>
    </row>
    <row r="9" ht="19.5" customHeight="1" spans="1:6">
      <c r="A9" s="87" t="s">
        <v>19</v>
      </c>
      <c r="B9" s="86" t="s">
        <v>20</v>
      </c>
      <c r="C9" s="89"/>
      <c r="D9" s="87" t="s">
        <v>21</v>
      </c>
      <c r="E9" s="86" t="s">
        <v>22</v>
      </c>
      <c r="F9" s="89"/>
    </row>
    <row r="10" ht="19.5" customHeight="1" spans="1:6">
      <c r="A10" s="87" t="s">
        <v>23</v>
      </c>
      <c r="B10" s="86" t="s">
        <v>24</v>
      </c>
      <c r="C10" s="89">
        <v>0</v>
      </c>
      <c r="D10" s="87" t="s">
        <v>25</v>
      </c>
      <c r="E10" s="86" t="s">
        <v>26</v>
      </c>
      <c r="F10" s="89">
        <v>16003698.22</v>
      </c>
    </row>
    <row r="11" ht="19.5" customHeight="1" spans="1:6">
      <c r="A11" s="87" t="s">
        <v>27</v>
      </c>
      <c r="B11" s="86" t="s">
        <v>28</v>
      </c>
      <c r="C11" s="89">
        <v>0</v>
      </c>
      <c r="D11" s="87" t="s">
        <v>29</v>
      </c>
      <c r="E11" s="86" t="s">
        <v>30</v>
      </c>
      <c r="F11" s="89"/>
    </row>
    <row r="12" ht="19.5" customHeight="1" spans="1:6">
      <c r="A12" s="87" t="s">
        <v>31</v>
      </c>
      <c r="B12" s="86" t="s">
        <v>32</v>
      </c>
      <c r="C12" s="89">
        <v>0</v>
      </c>
      <c r="D12" s="87" t="s">
        <v>33</v>
      </c>
      <c r="E12" s="86" t="s">
        <v>34</v>
      </c>
      <c r="F12" s="89"/>
    </row>
    <row r="13" ht="19.5" customHeight="1" spans="1:6">
      <c r="A13" s="87" t="s">
        <v>35</v>
      </c>
      <c r="B13" s="86" t="s">
        <v>36</v>
      </c>
      <c r="C13" s="89">
        <v>0</v>
      </c>
      <c r="D13" s="87" t="s">
        <v>37</v>
      </c>
      <c r="E13" s="86" t="s">
        <v>38</v>
      </c>
      <c r="F13" s="89"/>
    </row>
    <row r="14" ht="19.5" customHeight="1" spans="1:6">
      <c r="A14" s="87" t="s">
        <v>39</v>
      </c>
      <c r="B14" s="86" t="s">
        <v>40</v>
      </c>
      <c r="C14" s="89">
        <v>0</v>
      </c>
      <c r="D14" s="87" t="s">
        <v>41</v>
      </c>
      <c r="E14" s="86" t="s">
        <v>42</v>
      </c>
      <c r="F14" s="89">
        <v>1195442.01</v>
      </c>
    </row>
    <row r="15" ht="19.5" customHeight="1" spans="1:6">
      <c r="A15" s="87"/>
      <c r="B15" s="86" t="s">
        <v>43</v>
      </c>
      <c r="C15" s="98"/>
      <c r="D15" s="87" t="s">
        <v>44</v>
      </c>
      <c r="E15" s="86" t="s">
        <v>45</v>
      </c>
      <c r="F15" s="89">
        <v>808481.69</v>
      </c>
    </row>
    <row r="16" ht="19.5" customHeight="1" spans="1:6">
      <c r="A16" s="87"/>
      <c r="B16" s="86" t="s">
        <v>46</v>
      </c>
      <c r="C16" s="98"/>
      <c r="D16" s="87" t="s">
        <v>47</v>
      </c>
      <c r="E16" s="86" t="s">
        <v>48</v>
      </c>
      <c r="F16" s="89"/>
    </row>
    <row r="17" ht="19.5" customHeight="1" spans="1:6">
      <c r="A17" s="87"/>
      <c r="B17" s="86" t="s">
        <v>49</v>
      </c>
      <c r="C17" s="98"/>
      <c r="D17" s="87" t="s">
        <v>50</v>
      </c>
      <c r="E17" s="86" t="s">
        <v>51</v>
      </c>
      <c r="F17" s="89"/>
    </row>
    <row r="18" ht="19.5" customHeight="1" spans="1:6">
      <c r="A18" s="87"/>
      <c r="B18" s="86" t="s">
        <v>52</v>
      </c>
      <c r="C18" s="98"/>
      <c r="D18" s="87" t="s">
        <v>53</v>
      </c>
      <c r="E18" s="86" t="s">
        <v>54</v>
      </c>
      <c r="F18" s="89"/>
    </row>
    <row r="19" ht="19.5" customHeight="1" spans="1:6">
      <c r="A19" s="87"/>
      <c r="B19" s="86" t="s">
        <v>55</v>
      </c>
      <c r="C19" s="98"/>
      <c r="D19" s="87" t="s">
        <v>56</v>
      </c>
      <c r="E19" s="86" t="s">
        <v>57</v>
      </c>
      <c r="F19" s="89"/>
    </row>
    <row r="20" ht="19.5" customHeight="1" spans="1:6">
      <c r="A20" s="87"/>
      <c r="B20" s="86" t="s">
        <v>58</v>
      </c>
      <c r="C20" s="98"/>
      <c r="D20" s="87" t="s">
        <v>59</v>
      </c>
      <c r="E20" s="86" t="s">
        <v>60</v>
      </c>
      <c r="F20" s="89"/>
    </row>
    <row r="21" ht="19.5" customHeight="1" spans="1:6">
      <c r="A21" s="87"/>
      <c r="B21" s="86" t="s">
        <v>61</v>
      </c>
      <c r="C21" s="98"/>
      <c r="D21" s="87" t="s">
        <v>62</v>
      </c>
      <c r="E21" s="86" t="s">
        <v>63</v>
      </c>
      <c r="F21" s="89"/>
    </row>
    <row r="22" ht="19.5" customHeight="1" spans="1:6">
      <c r="A22" s="87"/>
      <c r="B22" s="86" t="s">
        <v>64</v>
      </c>
      <c r="C22" s="98"/>
      <c r="D22" s="87" t="s">
        <v>65</v>
      </c>
      <c r="E22" s="86" t="s">
        <v>66</v>
      </c>
      <c r="F22" s="89"/>
    </row>
    <row r="23" ht="19.5" customHeight="1" spans="1:6">
      <c r="A23" s="87"/>
      <c r="B23" s="86" t="s">
        <v>67</v>
      </c>
      <c r="C23" s="98"/>
      <c r="D23" s="87" t="s">
        <v>68</v>
      </c>
      <c r="E23" s="86" t="s">
        <v>69</v>
      </c>
      <c r="F23" s="89"/>
    </row>
    <row r="24" ht="19.5" customHeight="1" spans="1:6">
      <c r="A24" s="87"/>
      <c r="B24" s="86" t="s">
        <v>70</v>
      </c>
      <c r="C24" s="98"/>
      <c r="D24" s="87" t="s">
        <v>71</v>
      </c>
      <c r="E24" s="86" t="s">
        <v>72</v>
      </c>
      <c r="F24" s="89"/>
    </row>
    <row r="25" ht="19.5" customHeight="1" spans="1:6">
      <c r="A25" s="87"/>
      <c r="B25" s="86" t="s">
        <v>73</v>
      </c>
      <c r="C25" s="98"/>
      <c r="D25" s="87" t="s">
        <v>74</v>
      </c>
      <c r="E25" s="86" t="s">
        <v>75</v>
      </c>
      <c r="F25" s="89">
        <v>862947</v>
      </c>
    </row>
    <row r="26" ht="19.5" customHeight="1" spans="1:6">
      <c r="A26" s="87"/>
      <c r="B26" s="86" t="s">
        <v>76</v>
      </c>
      <c r="C26" s="98"/>
      <c r="D26" s="87" t="s">
        <v>77</v>
      </c>
      <c r="E26" s="86" t="s">
        <v>78</v>
      </c>
      <c r="F26" s="89"/>
    </row>
    <row r="27" ht="19.5" customHeight="1" spans="1:6">
      <c r="A27" s="87"/>
      <c r="B27" s="86" t="s">
        <v>79</v>
      </c>
      <c r="C27" s="98"/>
      <c r="D27" s="87" t="s">
        <v>80</v>
      </c>
      <c r="E27" s="86" t="s">
        <v>81</v>
      </c>
      <c r="F27" s="89"/>
    </row>
    <row r="28" ht="19.5" customHeight="1" spans="1:6">
      <c r="A28" s="87"/>
      <c r="B28" s="86" t="s">
        <v>82</v>
      </c>
      <c r="C28" s="98"/>
      <c r="D28" s="87" t="s">
        <v>83</v>
      </c>
      <c r="E28" s="86" t="s">
        <v>84</v>
      </c>
      <c r="F28" s="89"/>
    </row>
    <row r="29" ht="19.5" customHeight="1" spans="1:6">
      <c r="A29" s="87"/>
      <c r="B29" s="86" t="s">
        <v>85</v>
      </c>
      <c r="C29" s="98"/>
      <c r="D29" s="87" t="s">
        <v>86</v>
      </c>
      <c r="E29" s="86" t="s">
        <v>87</v>
      </c>
      <c r="F29" s="89"/>
    </row>
    <row r="30" ht="19.5" customHeight="1" spans="1:6">
      <c r="A30" s="86"/>
      <c r="B30" s="86" t="s">
        <v>88</v>
      </c>
      <c r="C30" s="98"/>
      <c r="D30" s="87" t="s">
        <v>89</v>
      </c>
      <c r="E30" s="86" t="s">
        <v>90</v>
      </c>
      <c r="F30" s="89"/>
    </row>
    <row r="31" ht="19.5" customHeight="1" spans="1:6">
      <c r="A31" s="86"/>
      <c r="B31" s="86" t="s">
        <v>91</v>
      </c>
      <c r="C31" s="98"/>
      <c r="D31" s="87" t="s">
        <v>92</v>
      </c>
      <c r="E31" s="86" t="s">
        <v>93</v>
      </c>
      <c r="F31" s="89"/>
    </row>
    <row r="32" ht="19.5" customHeight="1" spans="1:6">
      <c r="A32" s="86"/>
      <c r="B32" s="86" t="s">
        <v>94</v>
      </c>
      <c r="C32" s="98"/>
      <c r="D32" s="87" t="s">
        <v>95</v>
      </c>
      <c r="E32" s="86" t="s">
        <v>96</v>
      </c>
      <c r="F32" s="89"/>
    </row>
    <row r="33" ht="19.5" customHeight="1" spans="1:6">
      <c r="A33" s="86" t="s">
        <v>97</v>
      </c>
      <c r="B33" s="86" t="s">
        <v>98</v>
      </c>
      <c r="C33" s="89">
        <v>18935368.92</v>
      </c>
      <c r="D33" s="86" t="s">
        <v>99</v>
      </c>
      <c r="E33" s="86" t="s">
        <v>100</v>
      </c>
      <c r="F33" s="89">
        <v>18935368.92</v>
      </c>
    </row>
    <row r="34" ht="19.5" customHeight="1" spans="1:6">
      <c r="A34" s="87" t="s">
        <v>101</v>
      </c>
      <c r="B34" s="86" t="s">
        <v>102</v>
      </c>
      <c r="C34" s="89"/>
      <c r="D34" s="87" t="s">
        <v>103</v>
      </c>
      <c r="E34" s="86" t="s">
        <v>104</v>
      </c>
      <c r="F34" s="89"/>
    </row>
    <row r="35" ht="19.5" customHeight="1" spans="1:6">
      <c r="A35" s="87" t="s">
        <v>105</v>
      </c>
      <c r="B35" s="86" t="s">
        <v>106</v>
      </c>
      <c r="C35" s="89">
        <v>0</v>
      </c>
      <c r="D35" s="87" t="s">
        <v>107</v>
      </c>
      <c r="E35" s="86" t="s">
        <v>108</v>
      </c>
      <c r="F35" s="89"/>
    </row>
    <row r="36" ht="19.5" customHeight="1" spans="1:6">
      <c r="A36" s="86" t="s">
        <v>109</v>
      </c>
      <c r="B36" s="86" t="s">
        <v>110</v>
      </c>
      <c r="C36" s="89">
        <v>18935368.92</v>
      </c>
      <c r="D36" s="86" t="s">
        <v>109</v>
      </c>
      <c r="E36" s="86" t="s">
        <v>111</v>
      </c>
      <c r="F36" s="89">
        <v>18935368.92</v>
      </c>
    </row>
    <row r="37" ht="19.5" customHeight="1" spans="1:6">
      <c r="A37" s="87" t="s">
        <v>112</v>
      </c>
      <c r="B37" s="87"/>
      <c r="C37" s="87"/>
      <c r="D37" s="87"/>
      <c r="E37" s="87"/>
      <c r="F37" s="87"/>
    </row>
    <row r="38" ht="19.5" customHeight="1" spans="1:6">
      <c r="A38" s="87" t="s">
        <v>113</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2" sqref="H32"/>
    </sheetView>
  </sheetViews>
  <sheetFormatPr defaultColWidth="9" defaultRowHeight="14.4" outlineLevelCol="4"/>
  <cols>
    <col min="1" max="1" width="40.212962962963" style="1" customWidth="1"/>
    <col min="2" max="2" width="6.11111111111111" style="1" customWidth="1"/>
    <col min="3" max="4" width="17" style="1" customWidth="1"/>
    <col min="5" max="5" width="17.4444444444444" style="1" customWidth="1"/>
    <col min="6" max="16384" width="9" style="1"/>
  </cols>
  <sheetData>
    <row r="1" ht="25.8" spans="1:5">
      <c r="A1" s="84" t="s">
        <v>461</v>
      </c>
      <c r="B1" s="84"/>
      <c r="C1" s="84"/>
      <c r="D1" s="84"/>
      <c r="E1" s="84"/>
    </row>
    <row r="2" ht="15.6" spans="5:5">
      <c r="E2" s="85" t="s">
        <v>462</v>
      </c>
    </row>
    <row r="3" ht="15.6" spans="1:5">
      <c r="A3" s="85" t="s">
        <v>2</v>
      </c>
      <c r="E3" s="85" t="s">
        <v>463</v>
      </c>
    </row>
    <row r="4" ht="15" customHeight="1" spans="1:5">
      <c r="A4" s="92" t="s">
        <v>464</v>
      </c>
      <c r="B4" s="92" t="s">
        <v>7</v>
      </c>
      <c r="C4" s="92" t="s">
        <v>465</v>
      </c>
      <c r="D4" s="92" t="s">
        <v>466</v>
      </c>
      <c r="E4" s="92" t="s">
        <v>467</v>
      </c>
    </row>
    <row r="5" ht="15" customHeight="1" spans="1:5">
      <c r="A5" s="92" t="s">
        <v>468</v>
      </c>
      <c r="B5" s="92"/>
      <c r="C5" s="92" t="s">
        <v>11</v>
      </c>
      <c r="D5" s="92" t="s">
        <v>12</v>
      </c>
      <c r="E5" s="92" t="s">
        <v>20</v>
      </c>
    </row>
    <row r="6" ht="15" customHeight="1" spans="1:5">
      <c r="A6" s="93" t="s">
        <v>469</v>
      </c>
      <c r="B6" s="92" t="s">
        <v>11</v>
      </c>
      <c r="C6" s="92" t="s">
        <v>470</v>
      </c>
      <c r="D6" s="92" t="s">
        <v>470</v>
      </c>
      <c r="E6" s="92" t="s">
        <v>470</v>
      </c>
    </row>
    <row r="7" ht="15" customHeight="1" spans="1:5">
      <c r="A7" s="90" t="s">
        <v>471</v>
      </c>
      <c r="B7" s="92" t="s">
        <v>12</v>
      </c>
      <c r="C7" s="88">
        <v>173300</v>
      </c>
      <c r="D7" s="88">
        <v>173300</v>
      </c>
      <c r="E7" s="88">
        <v>80755.56</v>
      </c>
    </row>
    <row r="8" ht="15" customHeight="1" spans="1:5">
      <c r="A8" s="90" t="s">
        <v>472</v>
      </c>
      <c r="B8" s="92" t="s">
        <v>20</v>
      </c>
      <c r="C8" s="88"/>
      <c r="D8" s="88"/>
      <c r="E8" s="88"/>
    </row>
    <row r="9" ht="15" customHeight="1" spans="1:5">
      <c r="A9" s="90" t="s">
        <v>473</v>
      </c>
      <c r="B9" s="92" t="s">
        <v>24</v>
      </c>
      <c r="C9" s="88">
        <v>117300</v>
      </c>
      <c r="D9" s="88">
        <v>117300</v>
      </c>
      <c r="E9" s="88">
        <v>49343.56</v>
      </c>
    </row>
    <row r="10" ht="15" customHeight="1" spans="1:5">
      <c r="A10" s="90" t="s">
        <v>474</v>
      </c>
      <c r="B10" s="92" t="s">
        <v>28</v>
      </c>
      <c r="C10" s="88"/>
      <c r="D10" s="88"/>
      <c r="E10" s="88"/>
    </row>
    <row r="11" ht="15" customHeight="1" spans="1:5">
      <c r="A11" s="90" t="s">
        <v>475</v>
      </c>
      <c r="B11" s="92" t="s">
        <v>32</v>
      </c>
      <c r="C11" s="88">
        <v>117300</v>
      </c>
      <c r="D11" s="88">
        <v>117300</v>
      </c>
      <c r="E11" s="88">
        <v>49343.56</v>
      </c>
    </row>
    <row r="12" ht="15" customHeight="1" spans="1:5">
      <c r="A12" s="90" t="s">
        <v>476</v>
      </c>
      <c r="B12" s="92" t="s">
        <v>36</v>
      </c>
      <c r="C12" s="88">
        <v>56000</v>
      </c>
      <c r="D12" s="88">
        <v>56000</v>
      </c>
      <c r="E12" s="88">
        <v>31412</v>
      </c>
    </row>
    <row r="13" ht="15" customHeight="1" spans="1:5">
      <c r="A13" s="90" t="s">
        <v>477</v>
      </c>
      <c r="B13" s="92" t="s">
        <v>40</v>
      </c>
      <c r="C13" s="92" t="s">
        <v>470</v>
      </c>
      <c r="D13" s="92" t="s">
        <v>470</v>
      </c>
      <c r="E13" s="88">
        <v>31412</v>
      </c>
    </row>
    <row r="14" ht="15" customHeight="1" spans="1:5">
      <c r="A14" s="90" t="s">
        <v>478</v>
      </c>
      <c r="B14" s="92" t="s">
        <v>43</v>
      </c>
      <c r="C14" s="92" t="s">
        <v>470</v>
      </c>
      <c r="D14" s="92" t="s">
        <v>470</v>
      </c>
      <c r="E14" s="88"/>
    </row>
    <row r="15" ht="15" customHeight="1" spans="1:5">
      <c r="A15" s="90" t="s">
        <v>479</v>
      </c>
      <c r="B15" s="92" t="s">
        <v>46</v>
      </c>
      <c r="C15" s="92" t="s">
        <v>470</v>
      </c>
      <c r="D15" s="92" t="s">
        <v>470</v>
      </c>
      <c r="E15" s="88"/>
    </row>
    <row r="16" ht="15" customHeight="1" spans="1:5">
      <c r="A16" s="90" t="s">
        <v>480</v>
      </c>
      <c r="B16" s="92" t="s">
        <v>49</v>
      </c>
      <c r="C16" s="92" t="s">
        <v>470</v>
      </c>
      <c r="D16" s="92" t="s">
        <v>470</v>
      </c>
      <c r="E16" s="92" t="s">
        <v>470</v>
      </c>
    </row>
    <row r="17" ht="15" customHeight="1" spans="1:5">
      <c r="A17" s="90" t="s">
        <v>481</v>
      </c>
      <c r="B17" s="92" t="s">
        <v>52</v>
      </c>
      <c r="C17" s="92" t="s">
        <v>470</v>
      </c>
      <c r="D17" s="92" t="s">
        <v>470</v>
      </c>
      <c r="E17" s="94"/>
    </row>
    <row r="18" ht="15" customHeight="1" spans="1:5">
      <c r="A18" s="90" t="s">
        <v>482</v>
      </c>
      <c r="B18" s="92" t="s">
        <v>55</v>
      </c>
      <c r="C18" s="92" t="s">
        <v>470</v>
      </c>
      <c r="D18" s="92" t="s">
        <v>470</v>
      </c>
      <c r="E18" s="94"/>
    </row>
    <row r="19" ht="15" customHeight="1" spans="1:5">
      <c r="A19" s="90" t="s">
        <v>483</v>
      </c>
      <c r="B19" s="92" t="s">
        <v>58</v>
      </c>
      <c r="C19" s="92" t="s">
        <v>470</v>
      </c>
      <c r="D19" s="92" t="s">
        <v>470</v>
      </c>
      <c r="E19" s="94"/>
    </row>
    <row r="20" ht="15" customHeight="1" spans="1:5">
      <c r="A20" s="90" t="s">
        <v>484</v>
      </c>
      <c r="B20" s="92" t="s">
        <v>61</v>
      </c>
      <c r="C20" s="92" t="s">
        <v>470</v>
      </c>
      <c r="D20" s="92" t="s">
        <v>470</v>
      </c>
      <c r="E20" s="94">
        <v>4</v>
      </c>
    </row>
    <row r="21" ht="15" customHeight="1" spans="1:5">
      <c r="A21" s="90" t="s">
        <v>485</v>
      </c>
      <c r="B21" s="92" t="s">
        <v>64</v>
      </c>
      <c r="C21" s="92" t="s">
        <v>470</v>
      </c>
      <c r="D21" s="92" t="s">
        <v>470</v>
      </c>
      <c r="E21" s="94">
        <v>32</v>
      </c>
    </row>
    <row r="22" ht="15" customHeight="1" spans="1:5">
      <c r="A22" s="90" t="s">
        <v>486</v>
      </c>
      <c r="B22" s="92" t="s">
        <v>67</v>
      </c>
      <c r="C22" s="92" t="s">
        <v>470</v>
      </c>
      <c r="D22" s="92" t="s">
        <v>470</v>
      </c>
      <c r="E22" s="94"/>
    </row>
    <row r="23" ht="15" customHeight="1" spans="1:5">
      <c r="A23" s="90" t="s">
        <v>487</v>
      </c>
      <c r="B23" s="92" t="s">
        <v>70</v>
      </c>
      <c r="C23" s="92" t="s">
        <v>470</v>
      </c>
      <c r="D23" s="92" t="s">
        <v>470</v>
      </c>
      <c r="E23" s="94">
        <v>342</v>
      </c>
    </row>
    <row r="24" ht="15" customHeight="1" spans="1:5">
      <c r="A24" s="90" t="s">
        <v>488</v>
      </c>
      <c r="B24" s="92" t="s">
        <v>73</v>
      </c>
      <c r="C24" s="92" t="s">
        <v>470</v>
      </c>
      <c r="D24" s="92" t="s">
        <v>470</v>
      </c>
      <c r="E24" s="94"/>
    </row>
    <row r="25" ht="15" customHeight="1" spans="1:5">
      <c r="A25" s="90" t="s">
        <v>489</v>
      </c>
      <c r="B25" s="92" t="s">
        <v>76</v>
      </c>
      <c r="C25" s="92" t="s">
        <v>470</v>
      </c>
      <c r="D25" s="92" t="s">
        <v>470</v>
      </c>
      <c r="E25" s="94"/>
    </row>
    <row r="26" ht="15" customHeight="1" spans="1:5">
      <c r="A26" s="90" t="s">
        <v>490</v>
      </c>
      <c r="B26" s="92" t="s">
        <v>79</v>
      </c>
      <c r="C26" s="92" t="s">
        <v>470</v>
      </c>
      <c r="D26" s="92" t="s">
        <v>470</v>
      </c>
      <c r="E26" s="94"/>
    </row>
    <row r="27" ht="15" customHeight="1" spans="1:5">
      <c r="A27" s="93" t="s">
        <v>491</v>
      </c>
      <c r="B27" s="92" t="s">
        <v>82</v>
      </c>
      <c r="C27" s="92" t="s">
        <v>470</v>
      </c>
      <c r="D27" s="92" t="s">
        <v>470</v>
      </c>
      <c r="E27" s="88">
        <v>1314027.5</v>
      </c>
    </row>
    <row r="28" ht="15" customHeight="1" spans="1:5">
      <c r="A28" s="90" t="s">
        <v>492</v>
      </c>
      <c r="B28" s="92" t="s">
        <v>85</v>
      </c>
      <c r="C28" s="92" t="s">
        <v>470</v>
      </c>
      <c r="D28" s="92" t="s">
        <v>470</v>
      </c>
      <c r="E28" s="88">
        <v>1314027.5</v>
      </c>
    </row>
    <row r="29" ht="15" customHeight="1" spans="1:5">
      <c r="A29" s="90" t="s">
        <v>493</v>
      </c>
      <c r="B29" s="92" t="s">
        <v>88</v>
      </c>
      <c r="C29" s="92" t="s">
        <v>470</v>
      </c>
      <c r="D29" s="92" t="s">
        <v>470</v>
      </c>
      <c r="E29" s="88"/>
    </row>
    <row r="30" ht="41.25" customHeight="1" spans="1:5">
      <c r="A30" s="90" t="s">
        <v>494</v>
      </c>
      <c r="B30" s="90"/>
      <c r="C30" s="90"/>
      <c r="D30" s="90"/>
      <c r="E30" s="90"/>
    </row>
    <row r="31" ht="21" customHeight="1" spans="1:5">
      <c r="A31" s="90" t="s">
        <v>495</v>
      </c>
      <c r="B31" s="90"/>
      <c r="C31" s="90"/>
      <c r="D31" s="90"/>
      <c r="E31" s="90"/>
    </row>
    <row r="33" spans="2:2">
      <c r="B33" s="91"/>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0" sqref="E20"/>
    </sheetView>
  </sheetViews>
  <sheetFormatPr defaultColWidth="9" defaultRowHeight="14.4" outlineLevelCol="4"/>
  <cols>
    <col min="1" max="1" width="30.1111111111111" style="1" customWidth="1"/>
    <col min="2" max="2" width="11" style="1" customWidth="1"/>
    <col min="3" max="3" width="16.4444444444444" style="1" customWidth="1"/>
    <col min="4" max="4" width="16.212962962963" style="1" customWidth="1"/>
    <col min="5" max="5" width="18" style="1" customWidth="1"/>
    <col min="6" max="16384" width="9" style="1"/>
  </cols>
  <sheetData>
    <row r="1" ht="25.8" spans="1:5">
      <c r="A1" s="84" t="s">
        <v>496</v>
      </c>
      <c r="B1" s="84"/>
      <c r="C1" s="84"/>
      <c r="D1" s="84"/>
      <c r="E1" s="84"/>
    </row>
    <row r="2" ht="15.6" spans="5:5">
      <c r="E2" s="85" t="s">
        <v>497</v>
      </c>
    </row>
    <row r="3" ht="15.6" spans="1:5">
      <c r="A3" s="85" t="s">
        <v>2</v>
      </c>
      <c r="E3" s="85" t="s">
        <v>3</v>
      </c>
    </row>
    <row r="4" ht="15" customHeight="1" spans="1:5">
      <c r="A4" s="86" t="s">
        <v>464</v>
      </c>
      <c r="B4" s="86" t="s">
        <v>7</v>
      </c>
      <c r="C4" s="86" t="s">
        <v>465</v>
      </c>
      <c r="D4" s="86" t="s">
        <v>466</v>
      </c>
      <c r="E4" s="86" t="s">
        <v>467</v>
      </c>
    </row>
    <row r="5" ht="15" customHeight="1" spans="1:5">
      <c r="A5" s="87" t="s">
        <v>468</v>
      </c>
      <c r="B5" s="86"/>
      <c r="C5" s="86" t="s">
        <v>11</v>
      </c>
      <c r="D5" s="86" t="s">
        <v>12</v>
      </c>
      <c r="E5" s="86" t="s">
        <v>20</v>
      </c>
    </row>
    <row r="6" ht="15" customHeight="1" spans="1:5">
      <c r="A6" s="87" t="s">
        <v>498</v>
      </c>
      <c r="B6" s="86" t="s">
        <v>11</v>
      </c>
      <c r="C6" s="86" t="s">
        <v>470</v>
      </c>
      <c r="D6" s="86" t="s">
        <v>470</v>
      </c>
      <c r="E6" s="86" t="s">
        <v>470</v>
      </c>
    </row>
    <row r="7" ht="15" customHeight="1" spans="1:5">
      <c r="A7" s="87" t="s">
        <v>471</v>
      </c>
      <c r="B7" s="86" t="s">
        <v>12</v>
      </c>
      <c r="C7" s="88">
        <v>173300</v>
      </c>
      <c r="D7" s="88">
        <v>173300</v>
      </c>
      <c r="E7" s="89">
        <v>80755.56</v>
      </c>
    </row>
    <row r="8" ht="15" customHeight="1" spans="1:5">
      <c r="A8" s="87" t="s">
        <v>472</v>
      </c>
      <c r="B8" s="86" t="s">
        <v>20</v>
      </c>
      <c r="C8" s="89"/>
      <c r="D8" s="88"/>
      <c r="E8" s="89"/>
    </row>
    <row r="9" ht="15" customHeight="1" spans="1:5">
      <c r="A9" s="87" t="s">
        <v>473</v>
      </c>
      <c r="B9" s="86" t="s">
        <v>24</v>
      </c>
      <c r="C9" s="88">
        <v>117300</v>
      </c>
      <c r="D9" s="88">
        <v>117300</v>
      </c>
      <c r="E9" s="89">
        <v>49343.56</v>
      </c>
    </row>
    <row r="10" ht="15" customHeight="1" spans="1:5">
      <c r="A10" s="87" t="s">
        <v>474</v>
      </c>
      <c r="B10" s="86" t="s">
        <v>28</v>
      </c>
      <c r="C10" s="89"/>
      <c r="D10" s="88"/>
      <c r="E10" s="89"/>
    </row>
    <row r="11" ht="15" customHeight="1" spans="1:5">
      <c r="A11" s="87" t="s">
        <v>475</v>
      </c>
      <c r="B11" s="86" t="s">
        <v>32</v>
      </c>
      <c r="C11" s="88">
        <v>117300</v>
      </c>
      <c r="D11" s="88">
        <v>117300</v>
      </c>
      <c r="E11" s="89">
        <v>49343.56</v>
      </c>
    </row>
    <row r="12" ht="15" customHeight="1" spans="1:5">
      <c r="A12" s="87" t="s">
        <v>476</v>
      </c>
      <c r="B12" s="86" t="s">
        <v>36</v>
      </c>
      <c r="C12" s="88">
        <v>56000</v>
      </c>
      <c r="D12" s="88">
        <v>56000</v>
      </c>
      <c r="E12" s="89">
        <v>31412</v>
      </c>
    </row>
    <row r="13" ht="15" customHeight="1" spans="1:5">
      <c r="A13" s="87" t="s">
        <v>477</v>
      </c>
      <c r="B13" s="86" t="s">
        <v>40</v>
      </c>
      <c r="C13" s="86" t="s">
        <v>470</v>
      </c>
      <c r="D13" s="86" t="s">
        <v>470</v>
      </c>
      <c r="E13" s="89">
        <v>31412</v>
      </c>
    </row>
    <row r="14" ht="15" customHeight="1" spans="1:5">
      <c r="A14" s="87" t="s">
        <v>478</v>
      </c>
      <c r="B14" s="86" t="s">
        <v>43</v>
      </c>
      <c r="C14" s="86" t="s">
        <v>470</v>
      </c>
      <c r="D14" s="86" t="s">
        <v>470</v>
      </c>
      <c r="E14" s="89"/>
    </row>
    <row r="15" ht="15" customHeight="1" spans="1:5">
      <c r="A15" s="87" t="s">
        <v>479</v>
      </c>
      <c r="B15" s="86" t="s">
        <v>46</v>
      </c>
      <c r="C15" s="86" t="s">
        <v>470</v>
      </c>
      <c r="D15" s="86" t="s">
        <v>470</v>
      </c>
      <c r="E15" s="89"/>
    </row>
    <row r="16" ht="48" customHeight="1" spans="1:5">
      <c r="A16" s="90" t="s">
        <v>499</v>
      </c>
      <c r="B16" s="90"/>
      <c r="C16" s="90"/>
      <c r="D16" s="90"/>
      <c r="E16" s="90"/>
    </row>
    <row r="18" spans="2:2">
      <c r="B18" s="91"/>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P14" sqref="P14"/>
    </sheetView>
  </sheetViews>
  <sheetFormatPr defaultColWidth="9" defaultRowHeight="14.4"/>
  <cols>
    <col min="1" max="1" width="7.44444444444444" style="1" customWidth="1"/>
    <col min="2" max="2" width="6.21296296296296" style="1" customWidth="1"/>
    <col min="3" max="4" width="13.212962962963" style="1" customWidth="1"/>
    <col min="5" max="5" width="9" style="1"/>
    <col min="6" max="11" width="12.7777777777778" style="1" customWidth="1"/>
    <col min="12" max="13" width="9" style="1"/>
    <col min="14" max="15" width="11" style="1" customWidth="1"/>
    <col min="16" max="17" width="9" style="1"/>
    <col min="18" max="21" width="12.8796296296296" style="1" customWidth="1"/>
    <col min="22" max="16384" width="9" style="1"/>
  </cols>
  <sheetData>
    <row r="1" s="3" customFormat="1" ht="36" customHeight="1" spans="1:21">
      <c r="A1" s="49" t="s">
        <v>500</v>
      </c>
      <c r="B1" s="49"/>
      <c r="C1" s="49"/>
      <c r="D1" s="49"/>
      <c r="E1" s="49"/>
      <c r="F1" s="49"/>
      <c r="G1" s="49"/>
      <c r="H1" s="49"/>
      <c r="I1" s="49"/>
      <c r="J1" s="49"/>
      <c r="K1" s="49"/>
      <c r="L1" s="65"/>
      <c r="M1" s="65"/>
      <c r="N1" s="49"/>
      <c r="O1" s="49"/>
      <c r="P1" s="49"/>
      <c r="Q1" s="49"/>
      <c r="R1" s="49"/>
      <c r="S1" s="49"/>
      <c r="T1" s="49"/>
      <c r="U1" s="49"/>
    </row>
    <row r="2" s="3" customFormat="1" ht="18" customHeight="1" spans="1:21">
      <c r="A2" s="50"/>
      <c r="B2" s="50"/>
      <c r="C2" s="50"/>
      <c r="D2" s="50"/>
      <c r="E2" s="50"/>
      <c r="F2" s="50"/>
      <c r="G2" s="50"/>
      <c r="H2" s="50"/>
      <c r="I2" s="50"/>
      <c r="J2" s="50"/>
      <c r="K2" s="50"/>
      <c r="L2" s="66"/>
      <c r="M2" s="66"/>
      <c r="U2" s="76" t="s">
        <v>501</v>
      </c>
    </row>
    <row r="3" s="48" customFormat="1" ht="25.05" customHeight="1" spans="1:21">
      <c r="A3" s="48" t="s">
        <v>2</v>
      </c>
      <c r="B3" s="51"/>
      <c r="C3" s="51"/>
      <c r="D3" s="51"/>
      <c r="E3" s="52"/>
      <c r="F3" s="52"/>
      <c r="G3" s="51"/>
      <c r="H3" s="51"/>
      <c r="I3" s="51"/>
      <c r="J3" s="51"/>
      <c r="K3" s="51"/>
      <c r="L3" s="67"/>
      <c r="M3" s="67"/>
      <c r="U3" s="77" t="s">
        <v>3</v>
      </c>
    </row>
    <row r="4" s="48" customFormat="1" ht="31.05" customHeight="1" spans="1:21">
      <c r="A4" s="53" t="s">
        <v>6</v>
      </c>
      <c r="B4" s="53" t="s">
        <v>7</v>
      </c>
      <c r="C4" s="54" t="s">
        <v>502</v>
      </c>
      <c r="D4" s="53" t="s">
        <v>503</v>
      </c>
      <c r="E4" s="53" t="s">
        <v>504</v>
      </c>
      <c r="F4" s="55" t="s">
        <v>505</v>
      </c>
      <c r="G4" s="56"/>
      <c r="H4" s="56"/>
      <c r="I4" s="56"/>
      <c r="J4" s="56"/>
      <c r="K4" s="56"/>
      <c r="L4" s="56"/>
      <c r="M4" s="56"/>
      <c r="N4" s="56"/>
      <c r="O4" s="68"/>
      <c r="P4" s="69" t="s">
        <v>506</v>
      </c>
      <c r="Q4" s="53" t="s">
        <v>507</v>
      </c>
      <c r="R4" s="54" t="s">
        <v>508</v>
      </c>
      <c r="S4" s="78"/>
      <c r="T4" s="79" t="s">
        <v>509</v>
      </c>
      <c r="U4" s="78"/>
    </row>
    <row r="5" s="48" customFormat="1" ht="31.05" customHeight="1" spans="1:21">
      <c r="A5" s="53"/>
      <c r="B5" s="53"/>
      <c r="C5" s="57"/>
      <c r="D5" s="53"/>
      <c r="E5" s="53"/>
      <c r="F5" s="58" t="s">
        <v>124</v>
      </c>
      <c r="G5" s="58"/>
      <c r="H5" s="55" t="s">
        <v>510</v>
      </c>
      <c r="I5" s="68"/>
      <c r="J5" s="55" t="s">
        <v>511</v>
      </c>
      <c r="K5" s="68"/>
      <c r="L5" s="70" t="s">
        <v>512</v>
      </c>
      <c r="M5" s="71"/>
      <c r="N5" s="72" t="s">
        <v>513</v>
      </c>
      <c r="O5" s="73"/>
      <c r="P5" s="69"/>
      <c r="Q5" s="53"/>
      <c r="R5" s="59"/>
      <c r="S5" s="80"/>
      <c r="T5" s="81"/>
      <c r="U5" s="80"/>
    </row>
    <row r="6" s="48" customFormat="1" ht="31.05" customHeight="1" spans="1:21">
      <c r="A6" s="53"/>
      <c r="B6" s="53"/>
      <c r="C6" s="59"/>
      <c r="D6" s="53"/>
      <c r="E6" s="53"/>
      <c r="F6" s="58" t="s">
        <v>514</v>
      </c>
      <c r="G6" s="60" t="s">
        <v>515</v>
      </c>
      <c r="H6" s="58" t="s">
        <v>514</v>
      </c>
      <c r="I6" s="60" t="s">
        <v>515</v>
      </c>
      <c r="J6" s="58" t="s">
        <v>514</v>
      </c>
      <c r="K6" s="60" t="s">
        <v>515</v>
      </c>
      <c r="L6" s="58" t="s">
        <v>514</v>
      </c>
      <c r="M6" s="60" t="s">
        <v>515</v>
      </c>
      <c r="N6" s="58" t="s">
        <v>514</v>
      </c>
      <c r="O6" s="60" t="s">
        <v>515</v>
      </c>
      <c r="P6" s="69"/>
      <c r="Q6" s="53"/>
      <c r="R6" s="58" t="s">
        <v>514</v>
      </c>
      <c r="S6" s="82" t="s">
        <v>515</v>
      </c>
      <c r="T6" s="58" t="s">
        <v>514</v>
      </c>
      <c r="U6" s="60" t="s">
        <v>515</v>
      </c>
    </row>
    <row r="7" s="48" customFormat="1" ht="28.05" customHeight="1" spans="1:21">
      <c r="A7" s="53" t="s">
        <v>10</v>
      </c>
      <c r="B7" s="53"/>
      <c r="C7" s="53" t="s">
        <v>516</v>
      </c>
      <c r="D7" s="60" t="s">
        <v>517</v>
      </c>
      <c r="E7" s="53">
        <v>3</v>
      </c>
      <c r="F7" s="53" t="s">
        <v>518</v>
      </c>
      <c r="G7" s="60" t="s">
        <v>519</v>
      </c>
      <c r="H7" s="53">
        <v>6</v>
      </c>
      <c r="I7" s="53">
        <v>7</v>
      </c>
      <c r="J7" s="53">
        <v>8</v>
      </c>
      <c r="K7" s="53">
        <v>9</v>
      </c>
      <c r="L7" s="53">
        <v>10</v>
      </c>
      <c r="M7" s="53">
        <v>11</v>
      </c>
      <c r="N7" s="53">
        <v>12</v>
      </c>
      <c r="O7" s="53">
        <v>13</v>
      </c>
      <c r="P7" s="53">
        <v>14</v>
      </c>
      <c r="Q7" s="53">
        <v>15</v>
      </c>
      <c r="R7" s="53">
        <v>16</v>
      </c>
      <c r="S7" s="53">
        <v>17</v>
      </c>
      <c r="T7" s="53">
        <v>18</v>
      </c>
      <c r="U7" s="53">
        <v>19</v>
      </c>
    </row>
    <row r="8" s="48" customFormat="1" ht="30" customHeight="1" spans="1:21">
      <c r="A8" s="61" t="s">
        <v>129</v>
      </c>
      <c r="B8" s="53">
        <v>1</v>
      </c>
      <c r="C8" s="62">
        <f>SUM(E8,G8,P8,Q8,S8,U8)</f>
        <v>13923421.08</v>
      </c>
      <c r="D8" s="62">
        <f>SUM(E8,F8,P8,Q8,R8,T8)</f>
        <v>20893885.2</v>
      </c>
      <c r="E8" s="62">
        <v>15944.17</v>
      </c>
      <c r="F8" s="62">
        <f>SUM(H8,J8,L8,N8)</f>
        <v>20658259.31</v>
      </c>
      <c r="G8" s="62">
        <f>SUM(I8,K8,M8,O8)</f>
        <v>13724131.78</v>
      </c>
      <c r="H8" s="63">
        <v>10969023.49</v>
      </c>
      <c r="I8" s="63">
        <v>10639952.71</v>
      </c>
      <c r="J8" s="63">
        <v>1080603.03</v>
      </c>
      <c r="K8" s="63">
        <v>287226.73</v>
      </c>
      <c r="L8" s="74"/>
      <c r="M8" s="74"/>
      <c r="N8" s="74">
        <v>8608632.79</v>
      </c>
      <c r="O8" s="75">
        <v>2796952.34</v>
      </c>
      <c r="P8" s="74"/>
      <c r="Q8" s="74"/>
      <c r="R8" s="83">
        <v>187253.8</v>
      </c>
      <c r="S8" s="83">
        <v>150917.21</v>
      </c>
      <c r="T8" s="83">
        <v>32427.92</v>
      </c>
      <c r="U8" s="83">
        <v>32427.92</v>
      </c>
    </row>
    <row r="9" s="48" customFormat="1" ht="40.95" customHeight="1" spans="1:21">
      <c r="A9" s="64" t="s">
        <v>520</v>
      </c>
      <c r="B9" s="64"/>
      <c r="C9" s="64"/>
      <c r="D9" s="64"/>
      <c r="E9" s="64"/>
      <c r="F9" s="64"/>
      <c r="G9" s="64"/>
      <c r="H9" s="64"/>
      <c r="I9" s="64"/>
      <c r="J9" s="64"/>
      <c r="K9" s="64"/>
      <c r="L9" s="64"/>
      <c r="M9" s="64"/>
      <c r="N9" s="64"/>
      <c r="O9" s="64"/>
      <c r="P9" s="64"/>
      <c r="Q9" s="64"/>
      <c r="R9" s="64"/>
      <c r="S9" s="64"/>
      <c r="T9" s="64"/>
      <c r="U9"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8" workbookViewId="0">
      <selection activeCell="C18" sqref="C18"/>
    </sheetView>
  </sheetViews>
  <sheetFormatPr defaultColWidth="9" defaultRowHeight="14.4"/>
  <cols>
    <col min="1" max="2" width="9" style="1"/>
    <col min="3" max="3" width="14" style="1" customWidth="1"/>
    <col min="4" max="6" width="12.8796296296296" style="1" customWidth="1"/>
    <col min="7" max="9" width="9" style="1"/>
    <col min="10" max="10" width="10.212962962963" style="1" customWidth="1"/>
    <col min="11" max="16384" width="9" style="1"/>
  </cols>
  <sheetData>
    <row r="1" ht="15.6" spans="1:10">
      <c r="A1" s="2" t="s">
        <v>521</v>
      </c>
      <c r="B1" s="3"/>
      <c r="C1" s="3"/>
      <c r="D1" s="3"/>
      <c r="E1" s="3"/>
      <c r="F1" s="3"/>
      <c r="G1" s="3"/>
      <c r="H1" s="3"/>
      <c r="I1" s="3"/>
      <c r="J1" s="3"/>
    </row>
    <row r="2" ht="22.2" spans="1:10">
      <c r="A2" s="4" t="s">
        <v>522</v>
      </c>
      <c r="B2" s="4"/>
      <c r="C2" s="4"/>
      <c r="D2" s="4"/>
      <c r="E2" s="4"/>
      <c r="F2" s="4"/>
      <c r="G2" s="4"/>
      <c r="H2" s="4"/>
      <c r="I2" s="4"/>
      <c r="J2" s="4"/>
    </row>
    <row r="3" ht="22.2" spans="1:10">
      <c r="A3" s="4"/>
      <c r="B3" s="4"/>
      <c r="C3" s="4"/>
      <c r="D3" s="4"/>
      <c r="E3" s="4"/>
      <c r="F3" s="4"/>
      <c r="G3" s="4"/>
      <c r="H3" s="4"/>
      <c r="I3" s="4"/>
      <c r="J3" s="32" t="s">
        <v>523</v>
      </c>
    </row>
    <row r="4" ht="27" customHeight="1" spans="1:10">
      <c r="A4" s="5" t="s">
        <v>524</v>
      </c>
      <c r="B4" s="5"/>
      <c r="C4" s="6" t="s">
        <v>525</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3248516.83</v>
      </c>
      <c r="E7" s="8">
        <f t="shared" si="0"/>
        <v>3248516.83</v>
      </c>
      <c r="F7" s="8">
        <f t="shared" si="0"/>
        <v>3248516.83</v>
      </c>
      <c r="G7" s="9">
        <v>10</v>
      </c>
      <c r="H7" s="10" t="str">
        <f t="shared" ref="H7:H10" si="1">IF(E7&gt;0,ROUND(F7/E7,3)*100&amp;"%","—")</f>
        <v>100%</v>
      </c>
      <c r="I7" s="12">
        <v>10</v>
      </c>
      <c r="J7" s="12"/>
    </row>
    <row r="8" ht="27" customHeight="1" spans="1:10">
      <c r="A8" s="5"/>
      <c r="B8" s="5"/>
      <c r="C8" s="7" t="s">
        <v>536</v>
      </c>
      <c r="D8" s="11">
        <v>3248516.83</v>
      </c>
      <c r="E8" s="11">
        <v>3248516.83</v>
      </c>
      <c r="F8" s="11">
        <v>3248516.83</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4.05" customHeight="1" spans="1:10">
      <c r="A12" s="5"/>
      <c r="B12" s="44" t="s">
        <v>542</v>
      </c>
      <c r="C12" s="45"/>
      <c r="D12" s="45"/>
      <c r="E12" s="46"/>
      <c r="F12" s="47" t="s">
        <v>543</v>
      </c>
      <c r="G12" s="47"/>
      <c r="H12" s="47"/>
      <c r="I12" s="47"/>
      <c r="J12" s="47"/>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84" spans="1:10">
      <c r="A15" s="5" t="s">
        <v>555</v>
      </c>
      <c r="B15" s="20" t="s">
        <v>556</v>
      </c>
      <c r="C15" s="22" t="s">
        <v>557</v>
      </c>
      <c r="D15" s="23" t="s">
        <v>558</v>
      </c>
      <c r="E15" s="22" t="s">
        <v>559</v>
      </c>
      <c r="F15" s="22" t="s">
        <v>560</v>
      </c>
      <c r="G15" s="24" t="s">
        <v>557</v>
      </c>
      <c r="H15" s="25">
        <v>30</v>
      </c>
      <c r="I15" s="25">
        <v>30</v>
      </c>
      <c r="J15" s="24"/>
    </row>
    <row r="16" ht="42" customHeight="1" spans="1:10">
      <c r="A16" s="5"/>
      <c r="B16" s="20" t="s">
        <v>561</v>
      </c>
      <c r="C16" s="22" t="s">
        <v>562</v>
      </c>
      <c r="D16" s="23" t="s">
        <v>558</v>
      </c>
      <c r="E16" s="22" t="s">
        <v>563</v>
      </c>
      <c r="F16" s="22" t="s">
        <v>564</v>
      </c>
      <c r="G16" s="24" t="s">
        <v>565</v>
      </c>
      <c r="H16" s="25">
        <v>20</v>
      </c>
      <c r="I16" s="25">
        <v>20</v>
      </c>
      <c r="J16" s="24"/>
    </row>
    <row r="17" ht="70.05" customHeight="1" spans="1:10">
      <c r="A17" s="5" t="s">
        <v>566</v>
      </c>
      <c r="B17" s="5" t="s">
        <v>567</v>
      </c>
      <c r="C17" s="22" t="s">
        <v>568</v>
      </c>
      <c r="D17" s="23" t="s">
        <v>558</v>
      </c>
      <c r="E17" s="22" t="s">
        <v>569</v>
      </c>
      <c r="F17" s="22" t="s">
        <v>570</v>
      </c>
      <c r="G17" s="24" t="s">
        <v>571</v>
      </c>
      <c r="H17" s="25">
        <v>30</v>
      </c>
      <c r="I17" s="25">
        <v>30</v>
      </c>
      <c r="J17" s="24"/>
    </row>
    <row r="18" ht="52.05" customHeight="1" spans="1:10">
      <c r="A18" s="26" t="s">
        <v>572</v>
      </c>
      <c r="B18" s="27" t="s">
        <v>573</v>
      </c>
      <c r="C18" s="22" t="s">
        <v>574</v>
      </c>
      <c r="D18" s="23" t="s">
        <v>558</v>
      </c>
      <c r="E18" s="16" t="s">
        <v>575</v>
      </c>
      <c r="F18" s="22" t="s">
        <v>570</v>
      </c>
      <c r="G18" s="16" t="s">
        <v>576</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0" workbookViewId="0">
      <selection activeCell="G17" sqref="G17"/>
    </sheetView>
  </sheetViews>
  <sheetFormatPr defaultColWidth="9" defaultRowHeight="14.4"/>
  <cols>
    <col min="1" max="2" width="9" style="1"/>
    <col min="3" max="3" width="13.3333333333333" style="1" customWidth="1"/>
    <col min="4" max="4" width="10.8796296296296" style="1" customWidth="1"/>
    <col min="5" max="5" width="12.8888888888889" style="1" customWidth="1"/>
    <col min="6" max="6" width="10.8796296296296" style="1" customWidth="1"/>
    <col min="7" max="7" width="34.3333333333333" style="1" customWidth="1"/>
    <col min="8" max="8" width="10.8796296296296" style="1" customWidth="1"/>
    <col min="9" max="9" width="9" style="1"/>
    <col min="10" max="10" width="13.5555555555556"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591</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561425</v>
      </c>
      <c r="E7" s="8">
        <f t="shared" si="0"/>
        <v>561425</v>
      </c>
      <c r="F7" s="8">
        <f t="shared" si="0"/>
        <v>561425</v>
      </c>
      <c r="G7" s="9">
        <v>10</v>
      </c>
      <c r="H7" s="10" t="str">
        <f t="shared" ref="H7:H10" si="1">IF(E7&gt;0,ROUND(F7/E7,3)*100&amp;"%","—")</f>
        <v>100%</v>
      </c>
      <c r="I7" s="12">
        <v>10</v>
      </c>
      <c r="J7" s="12"/>
    </row>
    <row r="8" ht="27" customHeight="1" spans="1:10">
      <c r="A8" s="5"/>
      <c r="B8" s="5"/>
      <c r="C8" s="7" t="s">
        <v>536</v>
      </c>
      <c r="D8" s="11">
        <v>561425</v>
      </c>
      <c r="E8" s="11">
        <v>561425</v>
      </c>
      <c r="F8" s="11">
        <v>561425</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7.95" customHeight="1" spans="1:10">
      <c r="A12" s="5"/>
      <c r="B12" s="13" t="s">
        <v>592</v>
      </c>
      <c r="C12" s="14"/>
      <c r="D12" s="14"/>
      <c r="E12" s="15"/>
      <c r="F12" s="43" t="s">
        <v>593</v>
      </c>
      <c r="G12" s="43"/>
      <c r="H12" s="43"/>
      <c r="I12" s="43"/>
      <c r="J12" s="43"/>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7.95" customHeight="1" spans="1:10">
      <c r="A15" s="5" t="s">
        <v>555</v>
      </c>
      <c r="B15" s="20" t="s">
        <v>556</v>
      </c>
      <c r="C15" s="22" t="s">
        <v>594</v>
      </c>
      <c r="D15" s="23" t="s">
        <v>558</v>
      </c>
      <c r="E15" s="22" t="s">
        <v>595</v>
      </c>
      <c r="F15" s="22" t="s">
        <v>596</v>
      </c>
      <c r="G15" s="24" t="s">
        <v>597</v>
      </c>
      <c r="H15" s="25">
        <v>30</v>
      </c>
      <c r="I15" s="25">
        <v>30</v>
      </c>
      <c r="J15" s="24"/>
    </row>
    <row r="16" ht="67.95" customHeight="1" spans="1:10">
      <c r="A16" s="5"/>
      <c r="B16" s="20" t="s">
        <v>598</v>
      </c>
      <c r="C16" s="22" t="s">
        <v>599</v>
      </c>
      <c r="D16" s="23" t="s">
        <v>558</v>
      </c>
      <c r="E16" s="22">
        <v>1</v>
      </c>
      <c r="F16" s="22" t="s">
        <v>560</v>
      </c>
      <c r="G16" s="24" t="s">
        <v>600</v>
      </c>
      <c r="H16" s="25">
        <v>20</v>
      </c>
      <c r="I16" s="25">
        <v>20</v>
      </c>
      <c r="J16" s="24"/>
    </row>
    <row r="17" ht="69" customHeight="1" spans="1:10">
      <c r="A17" s="5" t="s">
        <v>566</v>
      </c>
      <c r="B17" s="5" t="s">
        <v>567</v>
      </c>
      <c r="C17" s="22" t="s">
        <v>601</v>
      </c>
      <c r="D17" s="23" t="s">
        <v>558</v>
      </c>
      <c r="E17" s="22" t="s">
        <v>602</v>
      </c>
      <c r="F17" s="22" t="s">
        <v>570</v>
      </c>
      <c r="G17" s="24" t="s">
        <v>603</v>
      </c>
      <c r="H17" s="25">
        <v>30</v>
      </c>
      <c r="I17" s="25">
        <v>30</v>
      </c>
      <c r="J17" s="24"/>
    </row>
    <row r="18" ht="67.95" customHeight="1" spans="1:10">
      <c r="A18" s="26" t="s">
        <v>572</v>
      </c>
      <c r="B18" s="27" t="s">
        <v>573</v>
      </c>
      <c r="C18" s="22" t="s">
        <v>604</v>
      </c>
      <c r="D18" s="23" t="s">
        <v>558</v>
      </c>
      <c r="E18" s="16" t="s">
        <v>605</v>
      </c>
      <c r="F18" s="22" t="s">
        <v>570</v>
      </c>
      <c r="G18" s="16" t="s">
        <v>605</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G10" sqref="G10"/>
    </sheetView>
  </sheetViews>
  <sheetFormatPr defaultColWidth="9" defaultRowHeight="14.4"/>
  <cols>
    <col min="1" max="2" width="9" style="1"/>
    <col min="3" max="3" width="13.3333333333333" style="1" customWidth="1"/>
    <col min="4"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606</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286302.65</v>
      </c>
      <c r="E7" s="8">
        <f t="shared" si="0"/>
        <v>286302.65</v>
      </c>
      <c r="F7" s="8">
        <f t="shared" si="0"/>
        <v>286302.65</v>
      </c>
      <c r="G7" s="9">
        <v>10</v>
      </c>
      <c r="H7" s="10" t="str">
        <f t="shared" ref="H7:H10" si="1">IF(E7&gt;0,ROUND(F7/E7,3)*100&amp;"%","—")</f>
        <v>100%</v>
      </c>
      <c r="I7" s="12">
        <v>10</v>
      </c>
      <c r="J7" s="12"/>
    </row>
    <row r="8" ht="27" customHeight="1" spans="1:10">
      <c r="A8" s="5"/>
      <c r="B8" s="5"/>
      <c r="C8" s="7" t="s">
        <v>536</v>
      </c>
      <c r="D8" s="11">
        <v>286302.65</v>
      </c>
      <c r="E8" s="11">
        <v>286302.65</v>
      </c>
      <c r="F8" s="11">
        <v>286302.65</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91.95" customHeight="1" spans="1:10">
      <c r="A12" s="5"/>
      <c r="B12" s="13" t="s">
        <v>607</v>
      </c>
      <c r="C12" s="14"/>
      <c r="D12" s="14"/>
      <c r="E12" s="15"/>
      <c r="F12" s="43" t="s">
        <v>608</v>
      </c>
      <c r="G12" s="43"/>
      <c r="H12" s="43"/>
      <c r="I12" s="43"/>
      <c r="J12" s="43"/>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166.05" customHeight="1" spans="1:10">
      <c r="A15" s="7" t="s">
        <v>555</v>
      </c>
      <c r="B15" s="20" t="s">
        <v>556</v>
      </c>
      <c r="C15" s="22" t="s">
        <v>609</v>
      </c>
      <c r="D15" s="23" t="s">
        <v>558</v>
      </c>
      <c r="E15" s="22" t="s">
        <v>609</v>
      </c>
      <c r="F15" s="22" t="s">
        <v>560</v>
      </c>
      <c r="G15" s="24" t="s">
        <v>565</v>
      </c>
      <c r="H15" s="25">
        <v>50</v>
      </c>
      <c r="I15" s="25">
        <v>50</v>
      </c>
      <c r="J15" s="24"/>
    </row>
    <row r="16" ht="52.05" customHeight="1" spans="1:10">
      <c r="A16" s="20" t="s">
        <v>566</v>
      </c>
      <c r="B16" s="20" t="s">
        <v>610</v>
      </c>
      <c r="C16" s="22" t="s">
        <v>611</v>
      </c>
      <c r="D16" s="23" t="s">
        <v>558</v>
      </c>
      <c r="E16" s="22" t="s">
        <v>612</v>
      </c>
      <c r="F16" s="22" t="s">
        <v>612</v>
      </c>
      <c r="G16" s="24" t="s">
        <v>612</v>
      </c>
      <c r="H16" s="25">
        <v>10</v>
      </c>
      <c r="I16" s="25">
        <v>10</v>
      </c>
      <c r="J16" s="24"/>
    </row>
    <row r="17" ht="67.95" customHeight="1" spans="1:10">
      <c r="A17" s="21"/>
      <c r="B17" s="5" t="s">
        <v>567</v>
      </c>
      <c r="C17" s="22" t="s">
        <v>613</v>
      </c>
      <c r="D17" s="23" t="s">
        <v>558</v>
      </c>
      <c r="E17" s="22" t="s">
        <v>614</v>
      </c>
      <c r="F17" s="22" t="s">
        <v>570</v>
      </c>
      <c r="G17" s="24" t="s">
        <v>614</v>
      </c>
      <c r="H17" s="25">
        <v>20</v>
      </c>
      <c r="I17" s="25">
        <v>20</v>
      </c>
      <c r="J17" s="24"/>
    </row>
    <row r="18" ht="67.95" customHeight="1" spans="1:10">
      <c r="A18" s="26" t="s">
        <v>572</v>
      </c>
      <c r="B18" s="27" t="s">
        <v>573</v>
      </c>
      <c r="C18" s="22" t="s">
        <v>615</v>
      </c>
      <c r="D18" s="23" t="s">
        <v>558</v>
      </c>
      <c r="E18" s="16" t="s">
        <v>616</v>
      </c>
      <c r="F18" s="22" t="s">
        <v>570</v>
      </c>
      <c r="G18" s="16" t="s">
        <v>617</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6:A17"/>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L11" sqref="L11"/>
    </sheetView>
  </sheetViews>
  <sheetFormatPr defaultColWidth="9" defaultRowHeight="14.4"/>
  <cols>
    <col min="1" max="2" width="9" style="1"/>
    <col min="3" max="3" width="13.3333333333333" style="1" customWidth="1"/>
    <col min="4"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618</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230000</v>
      </c>
      <c r="E7" s="8">
        <f t="shared" si="0"/>
        <v>230000</v>
      </c>
      <c r="F7" s="8">
        <f t="shared" si="0"/>
        <v>230000</v>
      </c>
      <c r="G7" s="9">
        <v>10</v>
      </c>
      <c r="H7" s="10" t="str">
        <f t="shared" ref="H7:H10" si="1">IF(E7&gt;0,ROUND(F7/E7,3)*100&amp;"%","—")</f>
        <v>100%</v>
      </c>
      <c r="I7" s="12">
        <v>10</v>
      </c>
      <c r="J7" s="12"/>
    </row>
    <row r="8" ht="27" customHeight="1" spans="1:10">
      <c r="A8" s="5"/>
      <c r="B8" s="5"/>
      <c r="C8" s="7" t="s">
        <v>536</v>
      </c>
      <c r="D8" s="11">
        <v>230000</v>
      </c>
      <c r="E8" s="11">
        <v>230000</v>
      </c>
      <c r="F8" s="11">
        <v>230000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7.05" customHeight="1" spans="1:10">
      <c r="A12" s="5"/>
      <c r="B12" s="13" t="s">
        <v>619</v>
      </c>
      <c r="C12" s="14"/>
      <c r="D12" s="14"/>
      <c r="E12" s="15"/>
      <c r="F12" s="42" t="s">
        <v>620</v>
      </c>
      <c r="G12" s="42"/>
      <c r="H12" s="42"/>
      <c r="I12" s="42"/>
      <c r="J12" s="42"/>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0" customHeight="1" spans="1:10">
      <c r="A15" s="20" t="s">
        <v>555</v>
      </c>
      <c r="B15" s="20" t="s">
        <v>556</v>
      </c>
      <c r="C15" s="22" t="s">
        <v>621</v>
      </c>
      <c r="D15" s="23" t="s">
        <v>622</v>
      </c>
      <c r="E15" s="22" t="s">
        <v>623</v>
      </c>
      <c r="F15" s="22" t="s">
        <v>570</v>
      </c>
      <c r="G15" s="24" t="s">
        <v>623</v>
      </c>
      <c r="H15" s="25">
        <v>30</v>
      </c>
      <c r="I15" s="25">
        <v>30</v>
      </c>
      <c r="J15" s="24"/>
    </row>
    <row r="16" ht="52.05" customHeight="1" spans="1:10">
      <c r="A16" s="37"/>
      <c r="B16" s="20" t="s">
        <v>598</v>
      </c>
      <c r="C16" s="22" t="s">
        <v>624</v>
      </c>
      <c r="D16" s="23" t="s">
        <v>558</v>
      </c>
      <c r="E16" s="22">
        <v>1</v>
      </c>
      <c r="F16" s="22" t="s">
        <v>560</v>
      </c>
      <c r="G16" s="24" t="s">
        <v>625</v>
      </c>
      <c r="H16" s="25">
        <v>20</v>
      </c>
      <c r="I16" s="25">
        <v>20</v>
      </c>
      <c r="J16" s="24"/>
    </row>
    <row r="17" ht="85.05" customHeight="1" spans="1:10">
      <c r="A17" s="20" t="s">
        <v>566</v>
      </c>
      <c r="B17" s="5" t="s">
        <v>567</v>
      </c>
      <c r="C17" s="22" t="s">
        <v>626</v>
      </c>
      <c r="D17" s="23" t="s">
        <v>558</v>
      </c>
      <c r="E17" s="22" t="s">
        <v>627</v>
      </c>
      <c r="F17" s="22" t="s">
        <v>570</v>
      </c>
      <c r="G17" s="24" t="s">
        <v>628</v>
      </c>
      <c r="H17" s="25">
        <v>30</v>
      </c>
      <c r="I17" s="25">
        <v>30</v>
      </c>
      <c r="J17" s="24"/>
    </row>
    <row r="18" ht="67.95" customHeight="1" spans="1:10">
      <c r="A18" s="26" t="s">
        <v>572</v>
      </c>
      <c r="B18" s="27" t="s">
        <v>573</v>
      </c>
      <c r="C18" s="22" t="s">
        <v>629</v>
      </c>
      <c r="D18" s="23" t="s">
        <v>622</v>
      </c>
      <c r="E18" s="16" t="s">
        <v>629</v>
      </c>
      <c r="F18" s="22" t="s">
        <v>570</v>
      </c>
      <c r="G18" s="16" t="s">
        <v>629</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G17" sqref="G17"/>
    </sheetView>
  </sheetViews>
  <sheetFormatPr defaultColWidth="9" defaultRowHeight="14.4"/>
  <cols>
    <col min="1" max="2" width="9" style="1"/>
    <col min="3" max="3" width="13.3333333333333" style="1" customWidth="1"/>
    <col min="4"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630</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200000</v>
      </c>
      <c r="E7" s="8">
        <f t="shared" si="0"/>
        <v>200000</v>
      </c>
      <c r="F7" s="8">
        <f t="shared" si="0"/>
        <v>200000</v>
      </c>
      <c r="G7" s="9">
        <v>10</v>
      </c>
      <c r="H7" s="10" t="str">
        <f t="shared" ref="H7:H10" si="1">IF(E7&gt;0,ROUND(F7/E7,3)*100&amp;"%","—")</f>
        <v>100%</v>
      </c>
      <c r="I7" s="12">
        <v>10</v>
      </c>
      <c r="J7" s="12"/>
    </row>
    <row r="8" ht="27" customHeight="1" spans="1:10">
      <c r="A8" s="5"/>
      <c r="B8" s="5"/>
      <c r="C8" s="7" t="s">
        <v>536</v>
      </c>
      <c r="D8" s="11">
        <v>200000</v>
      </c>
      <c r="E8" s="11">
        <v>200000</v>
      </c>
      <c r="F8" s="11">
        <v>200000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7.05" customHeight="1" spans="1:10">
      <c r="A12" s="5"/>
      <c r="B12" s="13" t="s">
        <v>631</v>
      </c>
      <c r="C12" s="14"/>
      <c r="D12" s="14"/>
      <c r="E12" s="15"/>
      <c r="F12" s="42" t="s">
        <v>632</v>
      </c>
      <c r="G12" s="42"/>
      <c r="H12" s="42"/>
      <c r="I12" s="42"/>
      <c r="J12" s="42"/>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0" customHeight="1" spans="1:10">
      <c r="A15" s="20" t="s">
        <v>555</v>
      </c>
      <c r="B15" s="20" t="s">
        <v>556</v>
      </c>
      <c r="C15" s="22" t="s">
        <v>633</v>
      </c>
      <c r="D15" s="23" t="s">
        <v>558</v>
      </c>
      <c r="E15" s="22" t="s">
        <v>634</v>
      </c>
      <c r="F15" s="22" t="s">
        <v>570</v>
      </c>
      <c r="G15" s="24" t="s">
        <v>635</v>
      </c>
      <c r="H15" s="25">
        <v>30</v>
      </c>
      <c r="I15" s="25">
        <v>30</v>
      </c>
      <c r="J15" s="24"/>
    </row>
    <row r="16" ht="85.95" customHeight="1" spans="1:10">
      <c r="A16" s="37"/>
      <c r="B16" s="37"/>
      <c r="C16" s="22" t="s">
        <v>636</v>
      </c>
      <c r="D16" s="23" t="s">
        <v>558</v>
      </c>
      <c r="E16" s="22">
        <v>1</v>
      </c>
      <c r="F16" s="22" t="s">
        <v>560</v>
      </c>
      <c r="G16" s="24" t="s">
        <v>637</v>
      </c>
      <c r="H16" s="25">
        <v>20</v>
      </c>
      <c r="I16" s="25">
        <v>20</v>
      </c>
      <c r="J16" s="24"/>
    </row>
    <row r="17" ht="135" customHeight="1" spans="1:10">
      <c r="A17" s="20" t="s">
        <v>566</v>
      </c>
      <c r="B17" s="5" t="s">
        <v>567</v>
      </c>
      <c r="C17" s="22" t="s">
        <v>638</v>
      </c>
      <c r="D17" s="23" t="s">
        <v>558</v>
      </c>
      <c r="E17" s="22" t="s">
        <v>639</v>
      </c>
      <c r="F17" s="22" t="s">
        <v>570</v>
      </c>
      <c r="G17" s="24" t="s">
        <v>640</v>
      </c>
      <c r="H17" s="25">
        <v>30</v>
      </c>
      <c r="I17" s="25">
        <v>30</v>
      </c>
      <c r="J17" s="24"/>
    </row>
    <row r="18" ht="67.95" customHeight="1" spans="1:10">
      <c r="A18" s="26" t="s">
        <v>572</v>
      </c>
      <c r="B18" s="27" t="s">
        <v>573</v>
      </c>
      <c r="C18" s="22" t="s">
        <v>641</v>
      </c>
      <c r="D18" s="23" t="s">
        <v>558</v>
      </c>
      <c r="E18" s="16" t="s">
        <v>641</v>
      </c>
      <c r="F18" s="22" t="s">
        <v>570</v>
      </c>
      <c r="G18" s="16" t="s">
        <v>642</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6" workbookViewId="0">
      <selection activeCell="G17" sqref="G17"/>
    </sheetView>
  </sheetViews>
  <sheetFormatPr defaultColWidth="9" defaultRowHeight="14.4"/>
  <cols>
    <col min="1" max="2" width="9" style="1"/>
    <col min="3" max="3" width="22.1111111111111" style="1" customWidth="1"/>
    <col min="4" max="4" width="10.8796296296296" style="1" customWidth="1"/>
    <col min="5" max="5" width="22.1111111111111" style="1" customWidth="1"/>
    <col min="6" max="6" width="10.8796296296296" style="1" customWidth="1"/>
    <col min="7" max="7" width="18.8888888888889" style="1" customWidth="1"/>
    <col min="8"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643</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200000</v>
      </c>
      <c r="E7" s="8">
        <f t="shared" si="0"/>
        <v>200000</v>
      </c>
      <c r="F7" s="8">
        <f t="shared" si="0"/>
        <v>200000</v>
      </c>
      <c r="G7" s="9">
        <v>10</v>
      </c>
      <c r="H7" s="10" t="str">
        <f t="shared" ref="H7:H10" si="1">IF(E7&gt;0,ROUND(F7/E7,3)*100&amp;"%","—")</f>
        <v>100%</v>
      </c>
      <c r="I7" s="12">
        <v>10</v>
      </c>
      <c r="J7" s="12"/>
    </row>
    <row r="8" ht="27" customHeight="1" spans="1:10">
      <c r="A8" s="5"/>
      <c r="B8" s="5"/>
      <c r="C8" s="7" t="s">
        <v>536</v>
      </c>
      <c r="D8" s="11">
        <v>200000</v>
      </c>
      <c r="E8" s="11">
        <v>200000</v>
      </c>
      <c r="F8" s="11">
        <v>200000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54" customHeight="1" spans="1:10">
      <c r="A12" s="5"/>
      <c r="B12" s="13" t="s">
        <v>644</v>
      </c>
      <c r="C12" s="14"/>
      <c r="D12" s="14"/>
      <c r="E12" s="15"/>
      <c r="F12" s="42" t="s">
        <v>645</v>
      </c>
      <c r="G12" s="42"/>
      <c r="H12" s="42"/>
      <c r="I12" s="42"/>
      <c r="J12" s="42"/>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0" customHeight="1" spans="1:10">
      <c r="A15" s="20" t="s">
        <v>555</v>
      </c>
      <c r="B15" s="20" t="s">
        <v>556</v>
      </c>
      <c r="C15" s="22" t="s">
        <v>646</v>
      </c>
      <c r="D15" s="23" t="s">
        <v>558</v>
      </c>
      <c r="E15" s="22" t="s">
        <v>647</v>
      </c>
      <c r="F15" s="22" t="s">
        <v>648</v>
      </c>
      <c r="G15" s="24" t="s">
        <v>649</v>
      </c>
      <c r="H15" s="25">
        <v>30</v>
      </c>
      <c r="I15" s="25">
        <v>30</v>
      </c>
      <c r="J15" s="24"/>
    </row>
    <row r="16" ht="48" customHeight="1" spans="1:10">
      <c r="A16" s="37"/>
      <c r="B16" s="37"/>
      <c r="C16" s="22" t="s">
        <v>650</v>
      </c>
      <c r="D16" s="23" t="s">
        <v>558</v>
      </c>
      <c r="E16" s="22">
        <v>1</v>
      </c>
      <c r="F16" s="22" t="s">
        <v>560</v>
      </c>
      <c r="G16" s="24" t="s">
        <v>651</v>
      </c>
      <c r="H16" s="25">
        <v>20</v>
      </c>
      <c r="I16" s="25">
        <v>20</v>
      </c>
      <c r="J16" s="24"/>
    </row>
    <row r="17" ht="103.95" customHeight="1" spans="1:10">
      <c r="A17" s="20" t="s">
        <v>566</v>
      </c>
      <c r="B17" s="5" t="s">
        <v>567</v>
      </c>
      <c r="C17" s="22" t="s">
        <v>652</v>
      </c>
      <c r="D17" s="23" t="s">
        <v>558</v>
      </c>
      <c r="E17" s="22" t="s">
        <v>653</v>
      </c>
      <c r="F17" s="22" t="s">
        <v>570</v>
      </c>
      <c r="G17" s="24" t="s">
        <v>653</v>
      </c>
      <c r="H17" s="25">
        <v>30</v>
      </c>
      <c r="I17" s="25">
        <v>30</v>
      </c>
      <c r="J17" s="24"/>
    </row>
    <row r="18" ht="67.95" customHeight="1" spans="1:10">
      <c r="A18" s="26" t="s">
        <v>572</v>
      </c>
      <c r="B18" s="27" t="s">
        <v>573</v>
      </c>
      <c r="C18" s="22" t="s">
        <v>654</v>
      </c>
      <c r="D18" s="23" t="s">
        <v>558</v>
      </c>
      <c r="E18" s="22" t="s">
        <v>654</v>
      </c>
      <c r="F18" s="22" t="s">
        <v>570</v>
      </c>
      <c r="G18" s="16" t="s">
        <v>655</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6" workbookViewId="0">
      <selection activeCell="G17" sqref="G17"/>
    </sheetView>
  </sheetViews>
  <sheetFormatPr defaultColWidth="9" defaultRowHeight="14.4"/>
  <cols>
    <col min="1" max="2" width="9" style="1"/>
    <col min="3" max="3" width="13.3333333333333" style="1" customWidth="1"/>
    <col min="4" max="4" width="10.8796296296296" style="1" customWidth="1"/>
    <col min="5" max="5" width="20.1111111111111" style="1" customWidth="1"/>
    <col min="6" max="6" width="10.8796296296296" style="1" customWidth="1"/>
    <col min="7" max="7" width="26.3333333333333" style="1" customWidth="1"/>
    <col min="8"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656</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283084.58</v>
      </c>
      <c r="E7" s="8">
        <f t="shared" si="0"/>
        <v>283084.58</v>
      </c>
      <c r="F7" s="8">
        <f t="shared" si="0"/>
        <v>283084.58</v>
      </c>
      <c r="G7" s="9">
        <v>10</v>
      </c>
      <c r="H7" s="10" t="str">
        <f t="shared" ref="H7:H10" si="1">IF(E7&gt;0,ROUND(F7/E7,3)*100&amp;"%","—")</f>
        <v>100%</v>
      </c>
      <c r="I7" s="12">
        <v>10</v>
      </c>
      <c r="J7" s="12"/>
    </row>
    <row r="8" ht="27" customHeight="1" spans="1:10">
      <c r="A8" s="5"/>
      <c r="B8" s="5"/>
      <c r="C8" s="7" t="s">
        <v>536</v>
      </c>
      <c r="D8" s="11">
        <v>283084.58</v>
      </c>
      <c r="E8" s="11">
        <v>283084.58</v>
      </c>
      <c r="F8" s="11">
        <v>283084.58</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54" customHeight="1" spans="1:10">
      <c r="A12" s="5"/>
      <c r="B12" s="13" t="s">
        <v>657</v>
      </c>
      <c r="C12" s="14"/>
      <c r="D12" s="14"/>
      <c r="E12" s="15"/>
      <c r="F12" s="42" t="s">
        <v>658</v>
      </c>
      <c r="G12" s="42"/>
      <c r="H12" s="42"/>
      <c r="I12" s="42"/>
      <c r="J12" s="42"/>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0" customHeight="1" spans="1:10">
      <c r="A15" s="20" t="s">
        <v>555</v>
      </c>
      <c r="B15" s="20" t="s">
        <v>556</v>
      </c>
      <c r="C15" s="22" t="s">
        <v>659</v>
      </c>
      <c r="D15" s="23" t="s">
        <v>558</v>
      </c>
      <c r="E15" s="22">
        <v>1</v>
      </c>
      <c r="F15" s="22" t="s">
        <v>560</v>
      </c>
      <c r="G15" s="24" t="s">
        <v>660</v>
      </c>
      <c r="H15" s="25">
        <v>30</v>
      </c>
      <c r="I15" s="25">
        <v>30</v>
      </c>
      <c r="J15" s="24"/>
    </row>
    <row r="16" ht="48" customHeight="1" spans="1:10">
      <c r="A16" s="37"/>
      <c r="B16" s="37"/>
      <c r="C16" s="22" t="s">
        <v>661</v>
      </c>
      <c r="D16" s="23" t="s">
        <v>558</v>
      </c>
      <c r="E16" s="22">
        <v>1</v>
      </c>
      <c r="F16" s="22" t="s">
        <v>560</v>
      </c>
      <c r="G16" s="24" t="s">
        <v>662</v>
      </c>
      <c r="H16" s="25">
        <v>20</v>
      </c>
      <c r="I16" s="25">
        <v>20</v>
      </c>
      <c r="J16" s="24"/>
    </row>
    <row r="17" ht="103.95" customHeight="1" spans="1:10">
      <c r="A17" s="20" t="s">
        <v>566</v>
      </c>
      <c r="B17" s="5" t="s">
        <v>567</v>
      </c>
      <c r="C17" s="22" t="s">
        <v>663</v>
      </c>
      <c r="D17" s="23" t="s">
        <v>558</v>
      </c>
      <c r="E17" s="22" t="s">
        <v>664</v>
      </c>
      <c r="F17" s="22" t="s">
        <v>570</v>
      </c>
      <c r="G17" s="24" t="s">
        <v>664</v>
      </c>
      <c r="H17" s="25">
        <v>30</v>
      </c>
      <c r="I17" s="25">
        <v>30</v>
      </c>
      <c r="J17" s="24"/>
    </row>
    <row r="18" ht="67.95" customHeight="1" spans="1:10">
      <c r="A18" s="26" t="s">
        <v>572</v>
      </c>
      <c r="B18" s="27" t="s">
        <v>573</v>
      </c>
      <c r="C18" s="22" t="s">
        <v>665</v>
      </c>
      <c r="D18" s="23" t="s">
        <v>558</v>
      </c>
      <c r="E18" s="16" t="s">
        <v>666</v>
      </c>
      <c r="F18" s="22" t="s">
        <v>570</v>
      </c>
      <c r="G18" s="16" t="s">
        <v>667</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20" activePane="bottomRight" state="frozen"/>
      <selection/>
      <selection pane="topRight"/>
      <selection pane="bottomLeft"/>
      <selection pane="bottomRight" activeCell="D30" sqref="D30"/>
    </sheetView>
  </sheetViews>
  <sheetFormatPr defaultColWidth="9" defaultRowHeight="14.4"/>
  <cols>
    <col min="1" max="3" width="3.21296296296296" style="1" customWidth="1"/>
    <col min="4" max="4" width="33.75" style="1" customWidth="1"/>
    <col min="5" max="8" width="18.7777777777778" style="1" customWidth="1"/>
    <col min="9" max="9" width="17.8796296296296" style="1" customWidth="1"/>
    <col min="10" max="12" width="18.7777777777778" style="1" customWidth="1"/>
    <col min="13" max="16384" width="9" style="1"/>
  </cols>
  <sheetData>
    <row r="1" ht="28.2" spans="7:7">
      <c r="G1" s="95" t="s">
        <v>114</v>
      </c>
    </row>
    <row r="2" ht="15.6" spans="12:12">
      <c r="L2" s="85" t="s">
        <v>115</v>
      </c>
    </row>
    <row r="3" ht="15.6" spans="1:12">
      <c r="A3" s="85" t="s">
        <v>2</v>
      </c>
      <c r="L3" s="85" t="s">
        <v>3</v>
      </c>
    </row>
    <row r="4" ht="19.5" customHeight="1" spans="1:12">
      <c r="A4" s="86" t="s">
        <v>6</v>
      </c>
      <c r="B4" s="86"/>
      <c r="C4" s="86"/>
      <c r="D4" s="86"/>
      <c r="E4" s="92" t="s">
        <v>97</v>
      </c>
      <c r="F4" s="92" t="s">
        <v>116</v>
      </c>
      <c r="G4" s="92" t="s">
        <v>117</v>
      </c>
      <c r="H4" s="92" t="s">
        <v>118</v>
      </c>
      <c r="I4" s="92"/>
      <c r="J4" s="92" t="s">
        <v>119</v>
      </c>
      <c r="K4" s="92" t="s">
        <v>120</v>
      </c>
      <c r="L4" s="92" t="s">
        <v>121</v>
      </c>
    </row>
    <row r="5" ht="19.5" customHeight="1" spans="1:12">
      <c r="A5" s="92" t="s">
        <v>122</v>
      </c>
      <c r="B5" s="92"/>
      <c r="C5" s="92"/>
      <c r="D5" s="86" t="s">
        <v>123</v>
      </c>
      <c r="E5" s="92"/>
      <c r="F5" s="92"/>
      <c r="G5" s="92"/>
      <c r="H5" s="92" t="s">
        <v>124</v>
      </c>
      <c r="I5" s="92" t="s">
        <v>125</v>
      </c>
      <c r="J5" s="92"/>
      <c r="K5" s="92"/>
      <c r="L5" s="92" t="s">
        <v>124</v>
      </c>
    </row>
    <row r="6" ht="19.5" customHeight="1" spans="1:12">
      <c r="A6" s="92"/>
      <c r="B6" s="92"/>
      <c r="C6" s="92"/>
      <c r="D6" s="86"/>
      <c r="E6" s="92"/>
      <c r="F6" s="92"/>
      <c r="G6" s="92"/>
      <c r="H6" s="92"/>
      <c r="I6" s="92"/>
      <c r="J6" s="92"/>
      <c r="K6" s="92"/>
      <c r="L6" s="92"/>
    </row>
    <row r="7" ht="19.5" customHeight="1" spans="1:12">
      <c r="A7" s="92"/>
      <c r="B7" s="92"/>
      <c r="C7" s="92"/>
      <c r="D7" s="86"/>
      <c r="E7" s="92"/>
      <c r="F7" s="92"/>
      <c r="G7" s="92"/>
      <c r="H7" s="92"/>
      <c r="I7" s="92"/>
      <c r="J7" s="92"/>
      <c r="K7" s="92"/>
      <c r="L7" s="92"/>
    </row>
    <row r="8" ht="19.5" customHeight="1" spans="1:12">
      <c r="A8" s="86" t="s">
        <v>126</v>
      </c>
      <c r="B8" s="86" t="s">
        <v>127</v>
      </c>
      <c r="C8" s="86" t="s">
        <v>128</v>
      </c>
      <c r="D8" s="86" t="s">
        <v>10</v>
      </c>
      <c r="E8" s="92" t="s">
        <v>11</v>
      </c>
      <c r="F8" s="92" t="s">
        <v>12</v>
      </c>
      <c r="G8" s="92" t="s">
        <v>20</v>
      </c>
      <c r="H8" s="92" t="s">
        <v>24</v>
      </c>
      <c r="I8" s="92" t="s">
        <v>28</v>
      </c>
      <c r="J8" s="92" t="s">
        <v>32</v>
      </c>
      <c r="K8" s="92" t="s">
        <v>36</v>
      </c>
      <c r="L8" s="92" t="s">
        <v>40</v>
      </c>
    </row>
    <row r="9" ht="19.5" customHeight="1" spans="1:12">
      <c r="A9" s="86"/>
      <c r="B9" s="86"/>
      <c r="C9" s="86"/>
      <c r="D9" s="86" t="s">
        <v>129</v>
      </c>
      <c r="E9" s="89">
        <v>18935368.92</v>
      </c>
      <c r="F9" s="89">
        <v>18935368.92</v>
      </c>
      <c r="G9" s="89">
        <v>0</v>
      </c>
      <c r="H9" s="89">
        <v>0</v>
      </c>
      <c r="I9" s="89"/>
      <c r="J9" s="89">
        <v>0</v>
      </c>
      <c r="K9" s="89">
        <v>0</v>
      </c>
      <c r="L9" s="89">
        <v>0</v>
      </c>
    </row>
    <row r="10" ht="19.5" customHeight="1" spans="1:12">
      <c r="A10" s="87" t="s">
        <v>130</v>
      </c>
      <c r="B10" s="87"/>
      <c r="C10" s="87"/>
      <c r="D10" s="87" t="s">
        <v>131</v>
      </c>
      <c r="E10" s="89">
        <v>64800</v>
      </c>
      <c r="F10" s="89">
        <v>64800</v>
      </c>
      <c r="G10" s="89">
        <v>0</v>
      </c>
      <c r="H10" s="89">
        <v>0</v>
      </c>
      <c r="I10" s="89"/>
      <c r="J10" s="89">
        <v>0</v>
      </c>
      <c r="K10" s="89">
        <v>0</v>
      </c>
      <c r="L10" s="89">
        <v>0</v>
      </c>
    </row>
    <row r="11" ht="19.5" customHeight="1" spans="1:12">
      <c r="A11" s="87" t="s">
        <v>132</v>
      </c>
      <c r="B11" s="87"/>
      <c r="C11" s="87"/>
      <c r="D11" s="87" t="s">
        <v>133</v>
      </c>
      <c r="E11" s="89">
        <v>64800</v>
      </c>
      <c r="F11" s="89">
        <v>64800</v>
      </c>
      <c r="G11" s="89">
        <v>0</v>
      </c>
      <c r="H11" s="89">
        <v>0</v>
      </c>
      <c r="I11" s="89"/>
      <c r="J11" s="89">
        <v>0</v>
      </c>
      <c r="K11" s="89">
        <v>0</v>
      </c>
      <c r="L11" s="89">
        <v>0</v>
      </c>
    </row>
    <row r="12" ht="19.5" customHeight="1" spans="1:12">
      <c r="A12" s="87" t="s">
        <v>134</v>
      </c>
      <c r="B12" s="87"/>
      <c r="C12" s="87"/>
      <c r="D12" s="87" t="s">
        <v>135</v>
      </c>
      <c r="E12" s="89">
        <v>64800</v>
      </c>
      <c r="F12" s="89">
        <v>64800</v>
      </c>
      <c r="G12" s="89">
        <v>0</v>
      </c>
      <c r="H12" s="89">
        <v>0</v>
      </c>
      <c r="I12" s="89"/>
      <c r="J12" s="89">
        <v>0</v>
      </c>
      <c r="K12" s="89">
        <v>0</v>
      </c>
      <c r="L12" s="89">
        <v>0</v>
      </c>
    </row>
    <row r="13" ht="19.5" customHeight="1" spans="1:12">
      <c r="A13" s="87" t="s">
        <v>136</v>
      </c>
      <c r="B13" s="87"/>
      <c r="C13" s="87"/>
      <c r="D13" s="87" t="s">
        <v>137</v>
      </c>
      <c r="E13" s="89">
        <v>16003698.22</v>
      </c>
      <c r="F13" s="89">
        <v>16003698.22</v>
      </c>
      <c r="G13" s="89">
        <v>0</v>
      </c>
      <c r="H13" s="89">
        <v>0</v>
      </c>
      <c r="I13" s="89"/>
      <c r="J13" s="89">
        <v>0</v>
      </c>
      <c r="K13" s="89">
        <v>0</v>
      </c>
      <c r="L13" s="89">
        <v>0</v>
      </c>
    </row>
    <row r="14" ht="19.5" customHeight="1" spans="1:12">
      <c r="A14" s="87" t="s">
        <v>138</v>
      </c>
      <c r="B14" s="87"/>
      <c r="C14" s="87"/>
      <c r="D14" s="87" t="s">
        <v>139</v>
      </c>
      <c r="E14" s="89">
        <v>16003698.22</v>
      </c>
      <c r="F14" s="89">
        <v>16003698.22</v>
      </c>
      <c r="G14" s="89">
        <v>0</v>
      </c>
      <c r="H14" s="89">
        <v>0</v>
      </c>
      <c r="I14" s="89"/>
      <c r="J14" s="89">
        <v>0</v>
      </c>
      <c r="K14" s="89">
        <v>0</v>
      </c>
      <c r="L14" s="89">
        <v>0</v>
      </c>
    </row>
    <row r="15" ht="19.5" customHeight="1" spans="1:12">
      <c r="A15" s="87" t="s">
        <v>140</v>
      </c>
      <c r="B15" s="87"/>
      <c r="C15" s="87"/>
      <c r="D15" s="87" t="s">
        <v>141</v>
      </c>
      <c r="E15" s="89">
        <v>9550840.58</v>
      </c>
      <c r="F15" s="89">
        <v>9550840.58</v>
      </c>
      <c r="G15" s="89">
        <v>0</v>
      </c>
      <c r="H15" s="89">
        <v>0</v>
      </c>
      <c r="I15" s="89"/>
      <c r="J15" s="89">
        <v>0</v>
      </c>
      <c r="K15" s="89">
        <v>0</v>
      </c>
      <c r="L15" s="89">
        <v>0</v>
      </c>
    </row>
    <row r="16" ht="19.5" customHeight="1" spans="1:12">
      <c r="A16" s="87" t="s">
        <v>142</v>
      </c>
      <c r="B16" s="87"/>
      <c r="C16" s="87"/>
      <c r="D16" s="87" t="s">
        <v>143</v>
      </c>
      <c r="E16" s="89">
        <v>400000</v>
      </c>
      <c r="F16" s="89">
        <v>400000</v>
      </c>
      <c r="G16" s="89">
        <v>0</v>
      </c>
      <c r="H16" s="89">
        <v>0</v>
      </c>
      <c r="I16" s="89"/>
      <c r="J16" s="89">
        <v>0</v>
      </c>
      <c r="K16" s="89">
        <v>0</v>
      </c>
      <c r="L16" s="89">
        <v>0</v>
      </c>
    </row>
    <row r="17" ht="19.5" customHeight="1" spans="1:12">
      <c r="A17" s="87" t="s">
        <v>144</v>
      </c>
      <c r="B17" s="87"/>
      <c r="C17" s="87"/>
      <c r="D17" s="87" t="s">
        <v>145</v>
      </c>
      <c r="E17" s="89">
        <v>3248516.83</v>
      </c>
      <c r="F17" s="89">
        <v>3248516.83</v>
      </c>
      <c r="G17" s="89">
        <v>0</v>
      </c>
      <c r="H17" s="89">
        <v>0</v>
      </c>
      <c r="I17" s="89"/>
      <c r="J17" s="89">
        <v>0</v>
      </c>
      <c r="K17" s="89">
        <v>0</v>
      </c>
      <c r="L17" s="89">
        <v>0</v>
      </c>
    </row>
    <row r="18" ht="19.5" customHeight="1" spans="1:12">
      <c r="A18" s="87" t="s">
        <v>146</v>
      </c>
      <c r="B18" s="87"/>
      <c r="C18" s="87"/>
      <c r="D18" s="87" t="s">
        <v>147</v>
      </c>
      <c r="E18" s="89">
        <v>561425</v>
      </c>
      <c r="F18" s="89">
        <v>561425</v>
      </c>
      <c r="G18" s="89">
        <v>0</v>
      </c>
      <c r="H18" s="89">
        <v>0</v>
      </c>
      <c r="I18" s="89"/>
      <c r="J18" s="89">
        <v>0</v>
      </c>
      <c r="K18" s="89">
        <v>0</v>
      </c>
      <c r="L18" s="89">
        <v>0</v>
      </c>
    </row>
    <row r="19" ht="19.5" customHeight="1" spans="1:12">
      <c r="A19" s="87" t="s">
        <v>148</v>
      </c>
      <c r="B19" s="87"/>
      <c r="C19" s="87"/>
      <c r="D19" s="87" t="s">
        <v>149</v>
      </c>
      <c r="E19" s="89">
        <v>214604.43</v>
      </c>
      <c r="F19" s="89">
        <v>214604.43</v>
      </c>
      <c r="G19" s="89">
        <v>0</v>
      </c>
      <c r="H19" s="89">
        <v>0</v>
      </c>
      <c r="I19" s="89"/>
      <c r="J19" s="89">
        <v>0</v>
      </c>
      <c r="K19" s="89">
        <v>0</v>
      </c>
      <c r="L19" s="89">
        <v>0</v>
      </c>
    </row>
    <row r="20" ht="19.5" customHeight="1" spans="1:12">
      <c r="A20" s="87" t="s">
        <v>150</v>
      </c>
      <c r="B20" s="87"/>
      <c r="C20" s="87"/>
      <c r="D20" s="87" t="s">
        <v>151</v>
      </c>
      <c r="E20" s="89">
        <v>230000</v>
      </c>
      <c r="F20" s="89">
        <v>230000</v>
      </c>
      <c r="G20" s="89">
        <v>0</v>
      </c>
      <c r="H20" s="89">
        <v>0</v>
      </c>
      <c r="I20" s="89"/>
      <c r="J20" s="89">
        <v>0</v>
      </c>
      <c r="K20" s="89">
        <v>0</v>
      </c>
      <c r="L20" s="89">
        <v>0</v>
      </c>
    </row>
    <row r="21" ht="19.5" customHeight="1" spans="1:12">
      <c r="A21" s="87" t="s">
        <v>152</v>
      </c>
      <c r="B21" s="87"/>
      <c r="C21" s="87"/>
      <c r="D21" s="87" t="s">
        <v>153</v>
      </c>
      <c r="E21" s="89">
        <v>947127.23</v>
      </c>
      <c r="F21" s="89">
        <v>947127.23</v>
      </c>
      <c r="G21" s="89">
        <v>0</v>
      </c>
      <c r="H21" s="89">
        <v>0</v>
      </c>
      <c r="I21" s="89"/>
      <c r="J21" s="89">
        <v>0</v>
      </c>
      <c r="K21" s="89">
        <v>0</v>
      </c>
      <c r="L21" s="89">
        <v>0</v>
      </c>
    </row>
    <row r="22" ht="19.5" customHeight="1" spans="1:12">
      <c r="A22" s="87" t="s">
        <v>154</v>
      </c>
      <c r="B22" s="87"/>
      <c r="C22" s="87"/>
      <c r="D22" s="87" t="s">
        <v>155</v>
      </c>
      <c r="E22" s="89">
        <v>851184.15</v>
      </c>
      <c r="F22" s="89">
        <v>851184.15</v>
      </c>
      <c r="G22" s="89">
        <v>0</v>
      </c>
      <c r="H22" s="89">
        <v>0</v>
      </c>
      <c r="I22" s="89"/>
      <c r="J22" s="89">
        <v>0</v>
      </c>
      <c r="K22" s="89">
        <v>0</v>
      </c>
      <c r="L22" s="89">
        <v>0</v>
      </c>
    </row>
    <row r="23" ht="19.5" customHeight="1" spans="1:12">
      <c r="A23" s="87" t="s">
        <v>156</v>
      </c>
      <c r="B23" s="87"/>
      <c r="C23" s="87"/>
      <c r="D23" s="87" t="s">
        <v>157</v>
      </c>
      <c r="E23" s="89">
        <v>1195442.01</v>
      </c>
      <c r="F23" s="89">
        <v>1195442.01</v>
      </c>
      <c r="G23" s="89">
        <v>0</v>
      </c>
      <c r="H23" s="89">
        <v>0</v>
      </c>
      <c r="I23" s="89"/>
      <c r="J23" s="89">
        <v>0</v>
      </c>
      <c r="K23" s="89">
        <v>0</v>
      </c>
      <c r="L23" s="89">
        <v>0</v>
      </c>
    </row>
    <row r="24" ht="19.5" customHeight="1" spans="1:12">
      <c r="A24" s="87" t="s">
        <v>158</v>
      </c>
      <c r="B24" s="87"/>
      <c r="C24" s="87"/>
      <c r="D24" s="87" t="s">
        <v>159</v>
      </c>
      <c r="E24" s="89">
        <v>1129341.21</v>
      </c>
      <c r="F24" s="89">
        <v>1129341.21</v>
      </c>
      <c r="G24" s="89">
        <v>0</v>
      </c>
      <c r="H24" s="89">
        <v>0</v>
      </c>
      <c r="I24" s="89"/>
      <c r="J24" s="89">
        <v>0</v>
      </c>
      <c r="K24" s="89">
        <v>0</v>
      </c>
      <c r="L24" s="89">
        <v>0</v>
      </c>
    </row>
    <row r="25" ht="19.5" customHeight="1" spans="1:12">
      <c r="A25" s="87" t="s">
        <v>160</v>
      </c>
      <c r="B25" s="87"/>
      <c r="C25" s="87"/>
      <c r="D25" s="87" t="s">
        <v>161</v>
      </c>
      <c r="E25" s="89">
        <v>172928</v>
      </c>
      <c r="F25" s="89">
        <v>172928</v>
      </c>
      <c r="G25" s="89">
        <v>0</v>
      </c>
      <c r="H25" s="89">
        <v>0</v>
      </c>
      <c r="I25" s="89"/>
      <c r="J25" s="89">
        <v>0</v>
      </c>
      <c r="K25" s="89">
        <v>0</v>
      </c>
      <c r="L25" s="89">
        <v>0</v>
      </c>
    </row>
    <row r="26" ht="19.5" customHeight="1" spans="1:12">
      <c r="A26" s="87" t="s">
        <v>162</v>
      </c>
      <c r="B26" s="87"/>
      <c r="C26" s="87"/>
      <c r="D26" s="87" t="s">
        <v>163</v>
      </c>
      <c r="E26" s="89">
        <v>6000</v>
      </c>
      <c r="F26" s="89">
        <v>6000</v>
      </c>
      <c r="G26" s="89">
        <v>0</v>
      </c>
      <c r="H26" s="89">
        <v>0</v>
      </c>
      <c r="I26" s="89"/>
      <c r="J26" s="89">
        <v>0</v>
      </c>
      <c r="K26" s="89">
        <v>0</v>
      </c>
      <c r="L26" s="89">
        <v>0</v>
      </c>
    </row>
    <row r="27" ht="19.5" customHeight="1" spans="1:12">
      <c r="A27" s="87" t="s">
        <v>164</v>
      </c>
      <c r="B27" s="87"/>
      <c r="C27" s="87"/>
      <c r="D27" s="87" t="s">
        <v>165</v>
      </c>
      <c r="E27" s="89">
        <v>950413.21</v>
      </c>
      <c r="F27" s="89">
        <v>950413.21</v>
      </c>
      <c r="G27" s="89">
        <v>0</v>
      </c>
      <c r="H27" s="89">
        <v>0</v>
      </c>
      <c r="I27" s="89"/>
      <c r="J27" s="89">
        <v>0</v>
      </c>
      <c r="K27" s="89">
        <v>0</v>
      </c>
      <c r="L27" s="89">
        <v>0</v>
      </c>
    </row>
    <row r="28" ht="19.5" customHeight="1" spans="1:12">
      <c r="A28" s="87" t="s">
        <v>166</v>
      </c>
      <c r="B28" s="87"/>
      <c r="C28" s="87"/>
      <c r="D28" s="87" t="s">
        <v>167</v>
      </c>
      <c r="E28" s="89">
        <v>66100.8</v>
      </c>
      <c r="F28" s="89">
        <v>66100.8</v>
      </c>
      <c r="G28" s="89">
        <v>0</v>
      </c>
      <c r="H28" s="89">
        <v>0</v>
      </c>
      <c r="I28" s="89"/>
      <c r="J28" s="89">
        <v>0</v>
      </c>
      <c r="K28" s="89">
        <v>0</v>
      </c>
      <c r="L28" s="89">
        <v>0</v>
      </c>
    </row>
    <row r="29" ht="19.5" customHeight="1" spans="1:12">
      <c r="A29" s="87" t="s">
        <v>168</v>
      </c>
      <c r="B29" s="87"/>
      <c r="C29" s="87"/>
      <c r="D29" s="87" t="s">
        <v>169</v>
      </c>
      <c r="E29" s="89">
        <v>66100.8</v>
      </c>
      <c r="F29" s="89">
        <v>66100.8</v>
      </c>
      <c r="G29" s="89">
        <v>0</v>
      </c>
      <c r="H29" s="89">
        <v>0</v>
      </c>
      <c r="I29" s="89"/>
      <c r="J29" s="89">
        <v>0</v>
      </c>
      <c r="K29" s="89">
        <v>0</v>
      </c>
      <c r="L29" s="89">
        <v>0</v>
      </c>
    </row>
    <row r="30" ht="19.5" customHeight="1" spans="1:12">
      <c r="A30" s="87">
        <v>210</v>
      </c>
      <c r="B30" s="87"/>
      <c r="C30" s="87"/>
      <c r="D30" s="87" t="s">
        <v>170</v>
      </c>
      <c r="E30" s="89">
        <v>808481.69</v>
      </c>
      <c r="F30" s="89">
        <v>808481.69</v>
      </c>
      <c r="G30" s="89">
        <v>0</v>
      </c>
      <c r="H30" s="89">
        <v>0</v>
      </c>
      <c r="I30" s="89"/>
      <c r="J30" s="89">
        <v>0</v>
      </c>
      <c r="K30" s="89">
        <v>0</v>
      </c>
      <c r="L30" s="89">
        <v>0</v>
      </c>
    </row>
    <row r="31" ht="19.5" customHeight="1" spans="1:12">
      <c r="A31" s="87" t="s">
        <v>171</v>
      </c>
      <c r="B31" s="87"/>
      <c r="C31" s="87"/>
      <c r="D31" s="87" t="s">
        <v>172</v>
      </c>
      <c r="E31" s="89">
        <v>808481.69</v>
      </c>
      <c r="F31" s="89">
        <v>808481.69</v>
      </c>
      <c r="G31" s="89">
        <v>0</v>
      </c>
      <c r="H31" s="89">
        <v>0</v>
      </c>
      <c r="I31" s="89"/>
      <c r="J31" s="89">
        <v>0</v>
      </c>
      <c r="K31" s="89">
        <v>0</v>
      </c>
      <c r="L31" s="89">
        <v>0</v>
      </c>
    </row>
    <row r="32" ht="19.5" customHeight="1" spans="1:12">
      <c r="A32" s="87" t="s">
        <v>173</v>
      </c>
      <c r="B32" s="87"/>
      <c r="C32" s="87"/>
      <c r="D32" s="87" t="s">
        <v>174</v>
      </c>
      <c r="E32" s="89">
        <v>455538.99</v>
      </c>
      <c r="F32" s="89">
        <v>455538.99</v>
      </c>
      <c r="G32" s="89">
        <v>0</v>
      </c>
      <c r="H32" s="89">
        <v>0</v>
      </c>
      <c r="I32" s="89"/>
      <c r="J32" s="89">
        <v>0</v>
      </c>
      <c r="K32" s="89">
        <v>0</v>
      </c>
      <c r="L32" s="89">
        <v>0</v>
      </c>
    </row>
    <row r="33" ht="19.5" customHeight="1" spans="1:12">
      <c r="A33" s="87" t="s">
        <v>175</v>
      </c>
      <c r="B33" s="87"/>
      <c r="C33" s="87"/>
      <c r="D33" s="87" t="s">
        <v>176</v>
      </c>
      <c r="E33" s="89">
        <v>310386.36</v>
      </c>
      <c r="F33" s="89">
        <v>310386.36</v>
      </c>
      <c r="G33" s="89">
        <v>0</v>
      </c>
      <c r="H33" s="89">
        <v>0</v>
      </c>
      <c r="I33" s="89"/>
      <c r="J33" s="89">
        <v>0</v>
      </c>
      <c r="K33" s="89">
        <v>0</v>
      </c>
      <c r="L33" s="89">
        <v>0</v>
      </c>
    </row>
    <row r="34" ht="19.5" customHeight="1" spans="1:12">
      <c r="A34" s="87" t="s">
        <v>177</v>
      </c>
      <c r="B34" s="87"/>
      <c r="C34" s="87"/>
      <c r="D34" s="87" t="s">
        <v>178</v>
      </c>
      <c r="E34" s="89">
        <v>42556.34</v>
      </c>
      <c r="F34" s="89">
        <v>42556.34</v>
      </c>
      <c r="G34" s="89">
        <v>0</v>
      </c>
      <c r="H34" s="89">
        <v>0</v>
      </c>
      <c r="I34" s="89"/>
      <c r="J34" s="89">
        <v>0</v>
      </c>
      <c r="K34" s="89">
        <v>0</v>
      </c>
      <c r="L34" s="89">
        <v>0</v>
      </c>
    </row>
    <row r="35" ht="19.5" customHeight="1" spans="1:12">
      <c r="A35" s="87" t="s">
        <v>179</v>
      </c>
      <c r="B35" s="87"/>
      <c r="C35" s="87"/>
      <c r="D35" s="87" t="s">
        <v>180</v>
      </c>
      <c r="E35" s="89">
        <v>862947</v>
      </c>
      <c r="F35" s="89">
        <v>862947</v>
      </c>
      <c r="G35" s="89">
        <v>0</v>
      </c>
      <c r="H35" s="89">
        <v>0</v>
      </c>
      <c r="I35" s="89"/>
      <c r="J35" s="89">
        <v>0</v>
      </c>
      <c r="K35" s="89">
        <v>0</v>
      </c>
      <c r="L35" s="89">
        <v>0</v>
      </c>
    </row>
    <row r="36" ht="19.5" customHeight="1" spans="1:12">
      <c r="A36" s="87" t="s">
        <v>181</v>
      </c>
      <c r="B36" s="87"/>
      <c r="C36" s="87"/>
      <c r="D36" s="87" t="s">
        <v>182</v>
      </c>
      <c r="E36" s="89">
        <v>862947</v>
      </c>
      <c r="F36" s="89">
        <v>862947</v>
      </c>
      <c r="G36" s="89">
        <v>0</v>
      </c>
      <c r="H36" s="89">
        <v>0</v>
      </c>
      <c r="I36" s="89"/>
      <c r="J36" s="89">
        <v>0</v>
      </c>
      <c r="K36" s="89">
        <v>0</v>
      </c>
      <c r="L36" s="89">
        <v>0</v>
      </c>
    </row>
    <row r="37" ht="19.5" customHeight="1" spans="1:12">
      <c r="A37" s="87" t="s">
        <v>183</v>
      </c>
      <c r="B37" s="87"/>
      <c r="C37" s="87"/>
      <c r="D37" s="87" t="s">
        <v>184</v>
      </c>
      <c r="E37" s="89">
        <v>853605</v>
      </c>
      <c r="F37" s="89">
        <v>853605</v>
      </c>
      <c r="G37" s="89">
        <v>0</v>
      </c>
      <c r="H37" s="89">
        <v>0</v>
      </c>
      <c r="I37" s="89"/>
      <c r="J37" s="89">
        <v>0</v>
      </c>
      <c r="K37" s="89">
        <v>0</v>
      </c>
      <c r="L37" s="89">
        <v>0</v>
      </c>
    </row>
    <row r="38" ht="19.5" customHeight="1" spans="1:12">
      <c r="A38" s="87" t="s">
        <v>185</v>
      </c>
      <c r="B38" s="87"/>
      <c r="C38" s="87"/>
      <c r="D38" s="87" t="s">
        <v>186</v>
      </c>
      <c r="E38" s="89">
        <v>9342</v>
      </c>
      <c r="F38" s="89">
        <v>9342</v>
      </c>
      <c r="G38" s="89">
        <v>0</v>
      </c>
      <c r="H38" s="89">
        <v>0</v>
      </c>
      <c r="I38" s="89"/>
      <c r="J38" s="89">
        <v>0</v>
      </c>
      <c r="K38" s="89">
        <v>0</v>
      </c>
      <c r="L38" s="89">
        <v>0</v>
      </c>
    </row>
    <row r="39" ht="19.5" customHeight="1" spans="1:12">
      <c r="A39" s="87" t="s">
        <v>187</v>
      </c>
      <c r="B39" s="87"/>
      <c r="C39" s="87"/>
      <c r="D39" s="87"/>
      <c r="E39" s="87"/>
      <c r="F39" s="87"/>
      <c r="G39" s="87"/>
      <c r="H39" s="87"/>
      <c r="I39" s="87"/>
      <c r="J39" s="87"/>
      <c r="K39" s="87"/>
      <c r="L39" s="87"/>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3" workbookViewId="0">
      <selection activeCell="M18" sqref="M18"/>
    </sheetView>
  </sheetViews>
  <sheetFormatPr defaultColWidth="9" defaultRowHeight="14.4"/>
  <cols>
    <col min="1" max="2" width="9" style="1"/>
    <col min="3" max="3" width="13.3333333333333" style="1" customWidth="1"/>
    <col min="4"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668</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100000</v>
      </c>
      <c r="E7" s="8">
        <f t="shared" si="0"/>
        <v>100000</v>
      </c>
      <c r="F7" s="8">
        <f t="shared" si="0"/>
        <v>100000</v>
      </c>
      <c r="G7" s="9">
        <v>10</v>
      </c>
      <c r="H7" s="10" t="str">
        <f t="shared" ref="H7:H10" si="1">IF(E7&gt;0,ROUND(F7/E7,3)*100&amp;"%","—")</f>
        <v>100%</v>
      </c>
      <c r="I7" s="12">
        <v>10</v>
      </c>
      <c r="J7" s="12"/>
    </row>
    <row r="8" ht="27" customHeight="1" spans="1:10">
      <c r="A8" s="5"/>
      <c r="B8" s="5"/>
      <c r="C8" s="7" t="s">
        <v>536</v>
      </c>
      <c r="D8" s="11">
        <v>100000</v>
      </c>
      <c r="E8" s="11">
        <v>100000</v>
      </c>
      <c r="F8" s="11">
        <v>100000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133.95" customHeight="1" spans="1:10">
      <c r="A12" s="5"/>
      <c r="B12" s="13" t="s">
        <v>669</v>
      </c>
      <c r="C12" s="14"/>
      <c r="D12" s="14"/>
      <c r="E12" s="15"/>
      <c r="F12" s="42" t="s">
        <v>670</v>
      </c>
      <c r="G12" s="42"/>
      <c r="H12" s="42"/>
      <c r="I12" s="42"/>
      <c r="J12" s="42"/>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45" customHeight="1" spans="1:10">
      <c r="A15" s="20" t="s">
        <v>555</v>
      </c>
      <c r="B15" s="20" t="s">
        <v>556</v>
      </c>
      <c r="C15" s="22" t="s">
        <v>671</v>
      </c>
      <c r="D15" s="23" t="s">
        <v>558</v>
      </c>
      <c r="E15" s="22">
        <v>1</v>
      </c>
      <c r="F15" s="22" t="s">
        <v>596</v>
      </c>
      <c r="G15" s="24" t="s">
        <v>671</v>
      </c>
      <c r="H15" s="25">
        <v>30</v>
      </c>
      <c r="I15" s="25">
        <v>30</v>
      </c>
      <c r="J15" s="24"/>
    </row>
    <row r="16" ht="36" customHeight="1" spans="1:10">
      <c r="A16" s="37"/>
      <c r="B16" s="20" t="s">
        <v>598</v>
      </c>
      <c r="C16" s="22" t="s">
        <v>672</v>
      </c>
      <c r="D16" s="23" t="s">
        <v>558</v>
      </c>
      <c r="E16" s="22" t="s">
        <v>673</v>
      </c>
      <c r="F16" s="22" t="s">
        <v>570</v>
      </c>
      <c r="G16" s="24" t="s">
        <v>673</v>
      </c>
      <c r="H16" s="25">
        <v>20</v>
      </c>
      <c r="I16" s="25">
        <v>20</v>
      </c>
      <c r="J16" s="24"/>
    </row>
    <row r="17" ht="36" customHeight="1" spans="1:10">
      <c r="A17" s="20" t="s">
        <v>566</v>
      </c>
      <c r="B17" s="5" t="s">
        <v>674</v>
      </c>
      <c r="C17" s="22" t="s">
        <v>675</v>
      </c>
      <c r="D17" s="23" t="s">
        <v>558</v>
      </c>
      <c r="E17" s="22">
        <v>5</v>
      </c>
      <c r="F17" s="22" t="s">
        <v>676</v>
      </c>
      <c r="G17" s="24" t="s">
        <v>677</v>
      </c>
      <c r="H17" s="25">
        <v>30</v>
      </c>
      <c r="I17" s="25">
        <v>30</v>
      </c>
      <c r="J17" s="24"/>
    </row>
    <row r="18" ht="52.05" customHeight="1" spans="1:10">
      <c r="A18" s="26" t="s">
        <v>572</v>
      </c>
      <c r="B18" s="27" t="s">
        <v>573</v>
      </c>
      <c r="C18" s="22" t="s">
        <v>678</v>
      </c>
      <c r="D18" s="23" t="s">
        <v>558</v>
      </c>
      <c r="E18" s="16" t="s">
        <v>679</v>
      </c>
      <c r="F18" s="22" t="s">
        <v>570</v>
      </c>
      <c r="G18" s="16" t="s">
        <v>680</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6" workbookViewId="0">
      <selection activeCell="B12" sqref="B12:E12"/>
    </sheetView>
  </sheetViews>
  <sheetFormatPr defaultColWidth="9" defaultRowHeight="14.4"/>
  <cols>
    <col min="1" max="2" width="9" style="1"/>
    <col min="3" max="3" width="13.3333333333333" style="1" customWidth="1"/>
    <col min="4"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681</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277740</v>
      </c>
      <c r="E7" s="8">
        <f t="shared" si="0"/>
        <v>277740</v>
      </c>
      <c r="F7" s="8">
        <f t="shared" si="0"/>
        <v>277740</v>
      </c>
      <c r="G7" s="9">
        <v>10</v>
      </c>
      <c r="H7" s="10" t="str">
        <f t="shared" ref="H7:H10" si="1">IF(E7&gt;0,ROUND(F7/E7,3)*100&amp;"%","—")</f>
        <v>100%</v>
      </c>
      <c r="I7" s="12">
        <v>10</v>
      </c>
      <c r="J7" s="12"/>
    </row>
    <row r="8" ht="27" customHeight="1" spans="1:10">
      <c r="A8" s="5"/>
      <c r="B8" s="5"/>
      <c r="C8" s="7" t="s">
        <v>536</v>
      </c>
      <c r="D8" s="11">
        <v>277740</v>
      </c>
      <c r="E8" s="11">
        <v>277740</v>
      </c>
      <c r="F8" s="11">
        <v>277740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4.05" customHeight="1" spans="1:10">
      <c r="A12" s="5"/>
      <c r="B12" s="13" t="s">
        <v>682</v>
      </c>
      <c r="C12" s="14"/>
      <c r="D12" s="14"/>
      <c r="E12" s="15"/>
      <c r="F12" s="16" t="s">
        <v>683</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141" customHeight="1" spans="1:10">
      <c r="A15" s="20" t="s">
        <v>555</v>
      </c>
      <c r="B15" s="20" t="s">
        <v>556</v>
      </c>
      <c r="C15" s="22" t="s">
        <v>684</v>
      </c>
      <c r="D15" s="23" t="s">
        <v>558</v>
      </c>
      <c r="E15" s="22">
        <v>100</v>
      </c>
      <c r="F15" s="22" t="s">
        <v>648</v>
      </c>
      <c r="G15" s="24" t="s">
        <v>685</v>
      </c>
      <c r="H15" s="25">
        <v>30</v>
      </c>
      <c r="I15" s="25">
        <v>30</v>
      </c>
      <c r="J15" s="24"/>
    </row>
    <row r="16" ht="46.95" customHeight="1" spans="1:10">
      <c r="A16" s="37"/>
      <c r="B16" s="37"/>
      <c r="C16" s="22" t="s">
        <v>686</v>
      </c>
      <c r="D16" s="23" t="s">
        <v>558</v>
      </c>
      <c r="E16" s="22">
        <v>100</v>
      </c>
      <c r="F16" s="22" t="s">
        <v>687</v>
      </c>
      <c r="G16" s="24" t="s">
        <v>688</v>
      </c>
      <c r="H16" s="25">
        <v>20</v>
      </c>
      <c r="I16" s="25">
        <v>20</v>
      </c>
      <c r="J16" s="24"/>
    </row>
    <row r="17" ht="70.95" customHeight="1" spans="1:10">
      <c r="A17" s="20" t="s">
        <v>566</v>
      </c>
      <c r="B17" s="5" t="s">
        <v>567</v>
      </c>
      <c r="C17" s="22" t="s">
        <v>689</v>
      </c>
      <c r="D17" s="23" t="s">
        <v>558</v>
      </c>
      <c r="E17" s="22" t="s">
        <v>690</v>
      </c>
      <c r="F17" s="22" t="s">
        <v>570</v>
      </c>
      <c r="G17" s="24" t="s">
        <v>690</v>
      </c>
      <c r="H17" s="25">
        <v>30</v>
      </c>
      <c r="I17" s="25">
        <v>30</v>
      </c>
      <c r="J17" s="24"/>
    </row>
    <row r="18" ht="52.05" customHeight="1" spans="1:10">
      <c r="A18" s="26" t="s">
        <v>572</v>
      </c>
      <c r="B18" s="27" t="s">
        <v>573</v>
      </c>
      <c r="C18" s="22" t="s">
        <v>691</v>
      </c>
      <c r="D18" s="23" t="s">
        <v>558</v>
      </c>
      <c r="E18" s="16" t="s">
        <v>692</v>
      </c>
      <c r="F18" s="22" t="s">
        <v>570</v>
      </c>
      <c r="G18" s="16" t="s">
        <v>693</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D13" sqref="D13:F13"/>
    </sheetView>
  </sheetViews>
  <sheetFormatPr defaultColWidth="9" defaultRowHeight="14.4"/>
  <cols>
    <col min="1" max="1" width="9" style="1"/>
    <col min="2" max="5" width="11.8796296296296" style="1" customWidth="1"/>
    <col min="6"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694</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214604.43</v>
      </c>
      <c r="E7" s="8">
        <f t="shared" si="0"/>
        <v>214604.43</v>
      </c>
      <c r="F7" s="8">
        <f t="shared" si="0"/>
        <v>214604.43</v>
      </c>
      <c r="G7" s="9">
        <v>10</v>
      </c>
      <c r="H7" s="10" t="str">
        <f t="shared" ref="H7:H10" si="1">IF(E7&gt;0,ROUND(F7/E7,3)*100&amp;"%","—")</f>
        <v>100%</v>
      </c>
      <c r="I7" s="12">
        <v>10</v>
      </c>
      <c r="J7" s="12"/>
    </row>
    <row r="8" ht="27" customHeight="1" spans="1:10">
      <c r="A8" s="5"/>
      <c r="B8" s="5"/>
      <c r="C8" s="7" t="s">
        <v>536</v>
      </c>
      <c r="D8" s="11">
        <v>214604.43</v>
      </c>
      <c r="E8" s="11">
        <v>214604.43</v>
      </c>
      <c r="F8" s="11">
        <v>214604.43</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37.05" customHeight="1" spans="1:10">
      <c r="A12" s="5"/>
      <c r="B12" s="13" t="s">
        <v>695</v>
      </c>
      <c r="C12" s="14"/>
      <c r="D12" s="14"/>
      <c r="E12" s="15"/>
      <c r="F12" s="16" t="s">
        <v>696</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48" customHeight="1" spans="1:10">
      <c r="A15" s="20" t="s">
        <v>555</v>
      </c>
      <c r="B15" s="20" t="s">
        <v>556</v>
      </c>
      <c r="C15" s="22" t="s">
        <v>697</v>
      </c>
      <c r="D15" s="23" t="s">
        <v>698</v>
      </c>
      <c r="E15" s="22" t="s">
        <v>699</v>
      </c>
      <c r="F15" s="22"/>
      <c r="G15" s="24" t="s">
        <v>700</v>
      </c>
      <c r="H15" s="25">
        <v>10</v>
      </c>
      <c r="I15" s="25">
        <v>10</v>
      </c>
      <c r="J15" s="24"/>
    </row>
    <row r="16" ht="70.95" customHeight="1" spans="1:10">
      <c r="A16" s="37"/>
      <c r="B16" s="37"/>
      <c r="C16" s="22" t="s">
        <v>701</v>
      </c>
      <c r="D16" s="23" t="s">
        <v>702</v>
      </c>
      <c r="E16" s="22" t="s">
        <v>703</v>
      </c>
      <c r="F16" s="22"/>
      <c r="G16" s="24" t="s">
        <v>701</v>
      </c>
      <c r="H16" s="25">
        <v>40</v>
      </c>
      <c r="I16" s="25">
        <v>40</v>
      </c>
      <c r="J16" s="24"/>
    </row>
    <row r="17" ht="87" customHeight="1" spans="1:10">
      <c r="A17" s="20" t="s">
        <v>566</v>
      </c>
      <c r="B17" s="5" t="s">
        <v>704</v>
      </c>
      <c r="C17" s="22" t="s">
        <v>705</v>
      </c>
      <c r="D17" s="23" t="s">
        <v>698</v>
      </c>
      <c r="E17" s="22" t="s">
        <v>706</v>
      </c>
      <c r="F17" s="22"/>
      <c r="G17" s="24" t="s">
        <v>706</v>
      </c>
      <c r="H17" s="25">
        <v>30</v>
      </c>
      <c r="I17" s="25">
        <v>30</v>
      </c>
      <c r="J17" s="24"/>
    </row>
    <row r="18" ht="52.05" customHeight="1" spans="1:10">
      <c r="A18" s="26" t="s">
        <v>572</v>
      </c>
      <c r="B18" s="27" t="s">
        <v>707</v>
      </c>
      <c r="C18" s="22" t="s">
        <v>708</v>
      </c>
      <c r="D18" s="23" t="s">
        <v>698</v>
      </c>
      <c r="E18" s="16" t="s">
        <v>709</v>
      </c>
      <c r="F18" s="22"/>
      <c r="G18" s="16" t="s">
        <v>710</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C4" sqref="C4:J4"/>
    </sheetView>
  </sheetViews>
  <sheetFormatPr defaultColWidth="9" defaultRowHeight="14.4"/>
  <cols>
    <col min="1" max="1" width="9" style="1"/>
    <col min="2" max="2" width="11.8796296296296" style="1" customWidth="1"/>
    <col min="3" max="3" width="12.3796296296296" style="1" customWidth="1"/>
    <col min="4" max="5" width="11.8796296296296" style="1" customWidth="1"/>
    <col min="6"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711</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64800</v>
      </c>
      <c r="E7" s="8">
        <f t="shared" si="0"/>
        <v>64800</v>
      </c>
      <c r="F7" s="8">
        <f t="shared" si="0"/>
        <v>64800</v>
      </c>
      <c r="G7" s="9">
        <v>10</v>
      </c>
      <c r="H7" s="10" t="str">
        <f t="shared" ref="H7:H10" si="1">IF(E7&gt;0,ROUND(F7/E7,3)*100&amp;"%","—")</f>
        <v>100%</v>
      </c>
      <c r="I7" s="12">
        <v>10</v>
      </c>
      <c r="J7" s="12"/>
    </row>
    <row r="8" ht="27" customHeight="1" spans="1:10">
      <c r="A8" s="5"/>
      <c r="B8" s="5"/>
      <c r="C8" s="7" t="s">
        <v>536</v>
      </c>
      <c r="D8" s="11">
        <v>64800</v>
      </c>
      <c r="E8" s="11">
        <v>64800</v>
      </c>
      <c r="F8" s="11">
        <v>64800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4.95" customHeight="1" spans="1:10">
      <c r="A12" s="5"/>
      <c r="B12" s="13" t="s">
        <v>712</v>
      </c>
      <c r="C12" s="14"/>
      <c r="D12" s="14"/>
      <c r="E12" s="15"/>
      <c r="F12" s="16" t="s">
        <v>713</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48" customHeight="1" spans="1:10">
      <c r="A15" s="20" t="s">
        <v>555</v>
      </c>
      <c r="B15" s="7" t="s">
        <v>556</v>
      </c>
      <c r="C15" s="22" t="s">
        <v>714</v>
      </c>
      <c r="D15" s="23" t="s">
        <v>558</v>
      </c>
      <c r="E15" s="22" t="s">
        <v>715</v>
      </c>
      <c r="F15" s="22" t="s">
        <v>560</v>
      </c>
      <c r="G15" s="24" t="s">
        <v>716</v>
      </c>
      <c r="H15" s="25">
        <v>30</v>
      </c>
      <c r="I15" s="25">
        <v>30</v>
      </c>
      <c r="J15" s="24"/>
    </row>
    <row r="16" ht="87" customHeight="1" spans="1:10">
      <c r="A16" s="37"/>
      <c r="B16" s="7" t="s">
        <v>598</v>
      </c>
      <c r="C16" s="22" t="s">
        <v>717</v>
      </c>
      <c r="D16" s="23" t="s">
        <v>558</v>
      </c>
      <c r="E16" s="22" t="s">
        <v>717</v>
      </c>
      <c r="F16" s="22" t="s">
        <v>570</v>
      </c>
      <c r="G16" s="24" t="s">
        <v>717</v>
      </c>
      <c r="H16" s="25">
        <v>20</v>
      </c>
      <c r="I16" s="25">
        <v>20</v>
      </c>
      <c r="J16" s="24"/>
    </row>
    <row r="17" ht="94.95" customHeight="1" spans="1:10">
      <c r="A17" s="20" t="s">
        <v>566</v>
      </c>
      <c r="B17" s="5" t="s">
        <v>704</v>
      </c>
      <c r="C17" s="22" t="s">
        <v>718</v>
      </c>
      <c r="D17" s="23" t="s">
        <v>558</v>
      </c>
      <c r="E17" s="22" t="s">
        <v>718</v>
      </c>
      <c r="F17" s="22" t="s">
        <v>570</v>
      </c>
      <c r="G17" s="22" t="s">
        <v>718</v>
      </c>
      <c r="H17" s="25">
        <v>30</v>
      </c>
      <c r="I17" s="25">
        <v>30</v>
      </c>
      <c r="J17" s="24"/>
    </row>
    <row r="18" ht="52.05" customHeight="1" spans="1:10">
      <c r="A18" s="26" t="s">
        <v>572</v>
      </c>
      <c r="B18" s="27" t="s">
        <v>707</v>
      </c>
      <c r="C18" s="22" t="s">
        <v>719</v>
      </c>
      <c r="D18" s="23" t="s">
        <v>558</v>
      </c>
      <c r="E18" s="22" t="s">
        <v>719</v>
      </c>
      <c r="F18" s="22" t="s">
        <v>570</v>
      </c>
      <c r="G18" s="22" t="s">
        <v>719</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C17" sqref="C17"/>
    </sheetView>
  </sheetViews>
  <sheetFormatPr defaultColWidth="9" defaultRowHeight="14.4"/>
  <cols>
    <col min="1" max="1" width="9" style="1"/>
    <col min="2" max="2" width="11.8796296296296" style="1" customWidth="1"/>
    <col min="3" max="3" width="12.3796296296296" style="1" customWidth="1"/>
    <col min="4" max="5" width="11.8796296296296" style="1" customWidth="1"/>
    <col min="6"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720</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60000</v>
      </c>
      <c r="E7" s="8">
        <f t="shared" si="0"/>
        <v>60000</v>
      </c>
      <c r="F7" s="8">
        <f t="shared" si="0"/>
        <v>60000</v>
      </c>
      <c r="G7" s="9">
        <v>10</v>
      </c>
      <c r="H7" s="10" t="str">
        <f t="shared" ref="H7:H10" si="1">IF(E7&gt;0,ROUND(F7/E7,3)*100&amp;"%","—")</f>
        <v>100%</v>
      </c>
      <c r="I7" s="12">
        <v>10</v>
      </c>
      <c r="J7" s="12"/>
    </row>
    <row r="8" ht="27" customHeight="1" spans="1:10">
      <c r="A8" s="5"/>
      <c r="B8" s="5"/>
      <c r="C8" s="7" t="s">
        <v>536</v>
      </c>
      <c r="D8" s="11">
        <v>60000</v>
      </c>
      <c r="E8" s="11">
        <v>60000</v>
      </c>
      <c r="F8" s="11">
        <v>60000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64.95" customHeight="1" spans="1:10">
      <c r="A12" s="5"/>
      <c r="B12" s="13" t="s">
        <v>721</v>
      </c>
      <c r="C12" s="14"/>
      <c r="D12" s="14"/>
      <c r="E12" s="15"/>
      <c r="F12" s="16" t="s">
        <v>722</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48" customHeight="1" spans="1:10">
      <c r="A15" s="20" t="s">
        <v>555</v>
      </c>
      <c r="B15" s="20" t="s">
        <v>556</v>
      </c>
      <c r="C15" s="22" t="s">
        <v>723</v>
      </c>
      <c r="D15" s="23" t="s">
        <v>724</v>
      </c>
      <c r="E15" s="22" t="s">
        <v>725</v>
      </c>
      <c r="F15" s="22" t="s">
        <v>726</v>
      </c>
      <c r="G15" s="24" t="s">
        <v>723</v>
      </c>
      <c r="H15" s="25">
        <v>30</v>
      </c>
      <c r="I15" s="25">
        <v>30</v>
      </c>
      <c r="J15" s="24"/>
    </row>
    <row r="16" ht="51" customHeight="1" spans="1:10">
      <c r="A16" s="37"/>
      <c r="B16" s="37"/>
      <c r="C16" s="22" t="s">
        <v>727</v>
      </c>
      <c r="D16" s="23" t="s">
        <v>622</v>
      </c>
      <c r="E16" s="22" t="s">
        <v>728</v>
      </c>
      <c r="F16" s="22" t="s">
        <v>729</v>
      </c>
      <c r="G16" s="24" t="s">
        <v>728</v>
      </c>
      <c r="H16" s="25">
        <v>20</v>
      </c>
      <c r="I16" s="25">
        <v>20</v>
      </c>
      <c r="J16" s="24"/>
    </row>
    <row r="17" ht="63" customHeight="1" spans="1:10">
      <c r="A17" s="20" t="s">
        <v>566</v>
      </c>
      <c r="B17" s="5" t="s">
        <v>567</v>
      </c>
      <c r="C17" s="22" t="s">
        <v>730</v>
      </c>
      <c r="D17" s="23" t="s">
        <v>558</v>
      </c>
      <c r="E17" s="22" t="s">
        <v>730</v>
      </c>
      <c r="F17" s="22" t="s">
        <v>570</v>
      </c>
      <c r="G17" s="24" t="s">
        <v>730</v>
      </c>
      <c r="H17" s="25">
        <v>30</v>
      </c>
      <c r="I17" s="25">
        <v>30</v>
      </c>
      <c r="J17" s="24"/>
    </row>
    <row r="18" ht="63" customHeight="1" spans="1:10">
      <c r="A18" s="26" t="s">
        <v>572</v>
      </c>
      <c r="B18" s="27" t="s">
        <v>573</v>
      </c>
      <c r="C18" s="22" t="s">
        <v>731</v>
      </c>
      <c r="D18" s="23" t="s">
        <v>558</v>
      </c>
      <c r="E18" s="16" t="s">
        <v>731</v>
      </c>
      <c r="F18" s="22" t="s">
        <v>570</v>
      </c>
      <c r="G18" s="16" t="s">
        <v>731</v>
      </c>
      <c r="H18" s="28">
        <v>10</v>
      </c>
      <c r="I18" s="28">
        <v>10</v>
      </c>
      <c r="J18" s="16" t="s">
        <v>577</v>
      </c>
    </row>
    <row r="19" ht="27" customHeight="1" spans="1:10">
      <c r="A19" s="5" t="s">
        <v>578</v>
      </c>
      <c r="B19" s="5"/>
      <c r="C19" s="5"/>
      <c r="D19" s="29"/>
      <c r="E19" s="30"/>
      <c r="F19" s="30"/>
      <c r="G19" s="30"/>
      <c r="H19" s="30"/>
      <c r="I19" s="33"/>
      <c r="J19" s="34" t="s">
        <v>579</v>
      </c>
    </row>
    <row r="20" ht="27" customHeight="1" spans="1:10">
      <c r="A20" s="9" t="s">
        <v>580</v>
      </c>
      <c r="B20" s="9"/>
      <c r="C20" s="9"/>
      <c r="D20" s="9"/>
      <c r="E20" s="9"/>
      <c r="F20" s="9"/>
      <c r="G20" s="9"/>
      <c r="H20" s="9">
        <v>100</v>
      </c>
      <c r="I20" s="35">
        <f>SUM(I7,I15:I18)</f>
        <v>100</v>
      </c>
      <c r="J20" s="36" t="s">
        <v>581</v>
      </c>
    </row>
    <row r="21" ht="15.6" spans="1:10">
      <c r="A21" s="3"/>
      <c r="B21" s="3"/>
      <c r="C21" s="3"/>
      <c r="D21" s="3"/>
      <c r="E21" s="3"/>
      <c r="F21" s="3"/>
      <c r="G21" s="3"/>
      <c r="H21" s="3"/>
      <c r="I21" s="3"/>
      <c r="J21" s="3"/>
    </row>
    <row r="22" spans="1:10">
      <c r="A22" s="39" t="s">
        <v>582</v>
      </c>
      <c r="B22" s="40"/>
      <c r="C22" s="40"/>
      <c r="D22" s="40"/>
      <c r="E22" s="40"/>
      <c r="F22" s="40"/>
      <c r="G22" s="40"/>
      <c r="H22" s="40"/>
      <c r="I22" s="40"/>
      <c r="J22" s="41"/>
    </row>
    <row r="23" spans="1:10">
      <c r="A23" s="31" t="s">
        <v>583</v>
      </c>
      <c r="B23" s="31"/>
      <c r="C23" s="31"/>
      <c r="D23" s="31"/>
      <c r="E23" s="31"/>
      <c r="F23" s="31"/>
      <c r="G23" s="31"/>
      <c r="H23" s="31"/>
      <c r="I23" s="31"/>
      <c r="J23" s="31"/>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8" workbookViewId="0">
      <selection activeCell="O14" sqref="O14"/>
    </sheetView>
  </sheetViews>
  <sheetFormatPr defaultColWidth="9" defaultRowHeight="14.4"/>
  <cols>
    <col min="1" max="1" width="9" style="1"/>
    <col min="2" max="2" width="11.8796296296296" style="1" customWidth="1"/>
    <col min="3" max="3" width="13.3333333333333" style="1" customWidth="1"/>
    <col min="4" max="5" width="11.8796296296296" style="1" customWidth="1"/>
    <col min="6" max="6" width="10.8796296296296" style="1" customWidth="1"/>
    <col min="7" max="7" width="27" style="1" customWidth="1"/>
    <col min="8"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732</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791184.15</v>
      </c>
      <c r="E7" s="8">
        <f t="shared" si="0"/>
        <v>791184.15</v>
      </c>
      <c r="F7" s="8">
        <f t="shared" si="0"/>
        <v>791184.15</v>
      </c>
      <c r="G7" s="9">
        <v>10</v>
      </c>
      <c r="H7" s="10" t="str">
        <f t="shared" ref="H7:H10" si="1">IF(E7&gt;0,ROUND(F7/E7,3)*100&amp;"%","—")</f>
        <v>100%</v>
      </c>
      <c r="I7" s="12">
        <v>10</v>
      </c>
      <c r="J7" s="12"/>
    </row>
    <row r="8" ht="27" customHeight="1" spans="1:10">
      <c r="A8" s="5"/>
      <c r="B8" s="5"/>
      <c r="C8" s="7" t="s">
        <v>536</v>
      </c>
      <c r="D8" s="11">
        <v>791184.15</v>
      </c>
      <c r="E8" s="11">
        <v>791184.15</v>
      </c>
      <c r="F8" s="11">
        <v>791184.15</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58.05" customHeight="1" spans="1:10">
      <c r="A12" s="5"/>
      <c r="B12" s="13" t="s">
        <v>733</v>
      </c>
      <c r="C12" s="14"/>
      <c r="D12" s="14"/>
      <c r="E12" s="15"/>
      <c r="F12" s="16" t="s">
        <v>734</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48" customHeight="1" spans="1:10">
      <c r="A15" s="20" t="s">
        <v>555</v>
      </c>
      <c r="B15" s="5" t="s">
        <v>556</v>
      </c>
      <c r="C15" s="22" t="s">
        <v>735</v>
      </c>
      <c r="D15" s="23" t="s">
        <v>724</v>
      </c>
      <c r="E15" s="22" t="s">
        <v>736</v>
      </c>
      <c r="F15" s="22" t="s">
        <v>737</v>
      </c>
      <c r="G15" s="24" t="s">
        <v>565</v>
      </c>
      <c r="H15" s="25">
        <v>10</v>
      </c>
      <c r="I15" s="25">
        <v>10</v>
      </c>
      <c r="J15" s="24"/>
    </row>
    <row r="16" ht="51" customHeight="1" spans="1:10">
      <c r="A16" s="37"/>
      <c r="B16" s="5"/>
      <c r="C16" s="22" t="s">
        <v>738</v>
      </c>
      <c r="D16" s="23" t="s">
        <v>558</v>
      </c>
      <c r="E16" s="22" t="s">
        <v>739</v>
      </c>
      <c r="F16" s="22" t="s">
        <v>737</v>
      </c>
      <c r="G16" s="24" t="s">
        <v>740</v>
      </c>
      <c r="H16" s="25">
        <v>20</v>
      </c>
      <c r="I16" s="25">
        <v>20</v>
      </c>
      <c r="J16" s="24"/>
    </row>
    <row r="17" ht="51" customHeight="1" spans="1:10">
      <c r="A17" s="37"/>
      <c r="B17" s="20" t="s">
        <v>598</v>
      </c>
      <c r="C17" s="22" t="s">
        <v>741</v>
      </c>
      <c r="D17" s="23" t="s">
        <v>558</v>
      </c>
      <c r="E17" s="38">
        <v>0.3</v>
      </c>
      <c r="F17" s="22" t="s">
        <v>570</v>
      </c>
      <c r="G17" s="24" t="s">
        <v>742</v>
      </c>
      <c r="H17" s="25">
        <v>10</v>
      </c>
      <c r="I17" s="25">
        <v>10</v>
      </c>
      <c r="J17" s="24"/>
    </row>
    <row r="18" ht="48" customHeight="1" spans="1:10">
      <c r="A18" s="37"/>
      <c r="B18" s="21"/>
      <c r="C18" s="22" t="s">
        <v>743</v>
      </c>
      <c r="D18" s="23" t="s">
        <v>558</v>
      </c>
      <c r="E18" s="38">
        <v>0.4</v>
      </c>
      <c r="F18" s="22" t="s">
        <v>570</v>
      </c>
      <c r="G18" s="24" t="s">
        <v>744</v>
      </c>
      <c r="H18" s="25">
        <v>10</v>
      </c>
      <c r="I18" s="25">
        <v>10</v>
      </c>
      <c r="J18" s="24"/>
    </row>
    <row r="19" ht="52.05" customHeight="1" spans="1:10">
      <c r="A19" s="37" t="s">
        <v>566</v>
      </c>
      <c r="B19" s="37" t="s">
        <v>567</v>
      </c>
      <c r="C19" s="22" t="s">
        <v>745</v>
      </c>
      <c r="D19" s="23" t="s">
        <v>558</v>
      </c>
      <c r="E19" s="38" t="s">
        <v>746</v>
      </c>
      <c r="F19" s="22" t="s">
        <v>570</v>
      </c>
      <c r="G19" s="24" t="s">
        <v>747</v>
      </c>
      <c r="H19" s="25">
        <v>15</v>
      </c>
      <c r="I19" s="25">
        <v>15</v>
      </c>
      <c r="J19" s="24"/>
    </row>
    <row r="20" ht="48" customHeight="1" spans="1:10">
      <c r="A20" s="37"/>
      <c r="B20" s="21"/>
      <c r="C20" s="22" t="s">
        <v>748</v>
      </c>
      <c r="D20" s="23" t="s">
        <v>558</v>
      </c>
      <c r="E20" s="22" t="s">
        <v>749</v>
      </c>
      <c r="F20" s="22" t="s">
        <v>570</v>
      </c>
      <c r="G20" s="24" t="s">
        <v>750</v>
      </c>
      <c r="H20" s="25">
        <v>15</v>
      </c>
      <c r="I20" s="25">
        <v>15</v>
      </c>
      <c r="J20" s="24"/>
    </row>
    <row r="21" ht="48" customHeight="1" spans="1:10">
      <c r="A21" s="26" t="s">
        <v>572</v>
      </c>
      <c r="B21" s="27" t="s">
        <v>573</v>
      </c>
      <c r="C21" s="22" t="s">
        <v>615</v>
      </c>
      <c r="D21" s="23" t="s">
        <v>558</v>
      </c>
      <c r="E21" s="16" t="s">
        <v>616</v>
      </c>
      <c r="F21" s="22" t="s">
        <v>570</v>
      </c>
      <c r="G21" s="16" t="s">
        <v>617</v>
      </c>
      <c r="H21" s="28">
        <v>10</v>
      </c>
      <c r="I21" s="28">
        <v>10</v>
      </c>
      <c r="J21" s="16" t="s">
        <v>577</v>
      </c>
    </row>
    <row r="22" ht="27" customHeight="1" spans="1:10">
      <c r="A22" s="5" t="s">
        <v>578</v>
      </c>
      <c r="B22" s="5"/>
      <c r="C22" s="5"/>
      <c r="D22" s="29"/>
      <c r="E22" s="30"/>
      <c r="F22" s="30"/>
      <c r="G22" s="30"/>
      <c r="H22" s="30"/>
      <c r="I22" s="33"/>
      <c r="J22" s="34" t="s">
        <v>579</v>
      </c>
    </row>
    <row r="23" ht="27" customHeight="1" spans="1:10">
      <c r="A23" s="9" t="s">
        <v>580</v>
      </c>
      <c r="B23" s="9"/>
      <c r="C23" s="9"/>
      <c r="D23" s="9"/>
      <c r="E23" s="9"/>
      <c r="F23" s="9"/>
      <c r="G23" s="9"/>
      <c r="H23" s="9">
        <v>100</v>
      </c>
      <c r="I23" s="35">
        <f>SUM(I7,I15:I21)</f>
        <v>100</v>
      </c>
      <c r="J23" s="36" t="s">
        <v>581</v>
      </c>
    </row>
    <row r="24" spans="1:10">
      <c r="A24" s="31" t="s">
        <v>584</v>
      </c>
      <c r="B24" s="31"/>
      <c r="C24" s="31"/>
      <c r="D24" s="31"/>
      <c r="E24" s="31"/>
      <c r="F24" s="31"/>
      <c r="G24" s="31"/>
      <c r="H24" s="31"/>
      <c r="I24" s="31"/>
      <c r="J24" s="31"/>
    </row>
    <row r="25" spans="1:10">
      <c r="A25" s="31" t="s">
        <v>585</v>
      </c>
      <c r="B25" s="31"/>
      <c r="C25" s="31"/>
      <c r="D25" s="31"/>
      <c r="E25" s="31"/>
      <c r="F25" s="31"/>
      <c r="G25" s="31"/>
      <c r="H25" s="31"/>
      <c r="I25" s="31"/>
      <c r="J25" s="31"/>
    </row>
    <row r="26" spans="1:10">
      <c r="A26" s="31" t="s">
        <v>586</v>
      </c>
      <c r="B26" s="31"/>
      <c r="C26" s="31"/>
      <c r="D26" s="31"/>
      <c r="E26" s="31"/>
      <c r="F26" s="31"/>
      <c r="G26" s="31"/>
      <c r="H26" s="31"/>
      <c r="I26" s="31"/>
      <c r="J26" s="31"/>
    </row>
    <row r="27" spans="1:10">
      <c r="A27" s="31" t="s">
        <v>587</v>
      </c>
      <c r="B27" s="31"/>
      <c r="C27" s="31"/>
      <c r="D27" s="31"/>
      <c r="E27" s="31"/>
      <c r="F27" s="31"/>
      <c r="G27" s="31"/>
      <c r="H27" s="31"/>
      <c r="I27" s="31"/>
      <c r="J27" s="31"/>
    </row>
    <row r="28" spans="1:10">
      <c r="A28" s="31" t="s">
        <v>588</v>
      </c>
      <c r="B28" s="31"/>
      <c r="C28" s="31"/>
      <c r="D28" s="31"/>
      <c r="E28" s="31"/>
      <c r="F28" s="31"/>
      <c r="G28" s="31"/>
      <c r="H28" s="31"/>
      <c r="I28" s="31"/>
      <c r="J28" s="31"/>
    </row>
    <row r="29" spans="1:10">
      <c r="A29" s="31" t="s">
        <v>589</v>
      </c>
      <c r="B29" s="31"/>
      <c r="C29" s="31"/>
      <c r="D29" s="31"/>
      <c r="E29" s="31"/>
      <c r="F29" s="31"/>
      <c r="G29" s="31"/>
      <c r="H29" s="31"/>
      <c r="I29" s="31"/>
      <c r="J29" s="31"/>
    </row>
    <row r="30" spans="1:10">
      <c r="A30" s="31" t="s">
        <v>590</v>
      </c>
      <c r="B30" s="31"/>
      <c r="C30" s="31"/>
      <c r="D30" s="31"/>
      <c r="E30" s="31"/>
      <c r="F30" s="31"/>
      <c r="G30" s="31"/>
      <c r="H30" s="31"/>
      <c r="I30" s="31"/>
      <c r="J30" s="31"/>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4:J24"/>
    <mergeCell ref="A25:J25"/>
    <mergeCell ref="A26:J26"/>
    <mergeCell ref="A27:J27"/>
    <mergeCell ref="A28:J28"/>
    <mergeCell ref="A29:J29"/>
    <mergeCell ref="A30:J30"/>
    <mergeCell ref="A11:A12"/>
    <mergeCell ref="A15:A18"/>
    <mergeCell ref="A19:A20"/>
    <mergeCell ref="B15:B16"/>
    <mergeCell ref="B17:B18"/>
    <mergeCell ref="B19:B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17" sqref="M17"/>
    </sheetView>
  </sheetViews>
  <sheetFormatPr defaultColWidth="9" defaultRowHeight="14.4"/>
  <cols>
    <col min="1" max="1" width="9" style="1"/>
    <col min="2" max="2" width="11.8796296296296" style="1" customWidth="1"/>
    <col min="3" max="3" width="13.3333333333333" style="1" customWidth="1"/>
    <col min="4" max="5" width="11.8796296296296" style="1" customWidth="1"/>
    <col min="6" max="8" width="10.8796296296296" style="1" customWidth="1"/>
    <col min="9" max="9" width="9" style="1"/>
    <col min="10" max="10" width="11" style="1" customWidth="1"/>
    <col min="11" max="16384" width="9" style="1"/>
  </cols>
  <sheetData>
    <row r="1" ht="15.6" spans="1:10">
      <c r="A1" s="2" t="s">
        <v>521</v>
      </c>
      <c r="B1" s="3"/>
      <c r="C1" s="3"/>
      <c r="D1" s="3"/>
      <c r="E1" s="3"/>
      <c r="F1" s="3"/>
      <c r="G1" s="3"/>
      <c r="H1" s="3"/>
      <c r="I1" s="3"/>
      <c r="J1" s="3"/>
    </row>
    <row r="2" ht="27" customHeight="1" spans="1:10">
      <c r="A2" s="4" t="s">
        <v>522</v>
      </c>
      <c r="B2" s="4"/>
      <c r="C2" s="4"/>
      <c r="D2" s="4"/>
      <c r="E2" s="4"/>
      <c r="F2" s="4"/>
      <c r="G2" s="4"/>
      <c r="H2" s="4"/>
      <c r="I2" s="4"/>
      <c r="J2" s="4"/>
    </row>
    <row r="3" ht="27" customHeight="1" spans="1:10">
      <c r="A3" s="4"/>
      <c r="B3" s="4"/>
      <c r="C3" s="4"/>
      <c r="D3" s="4"/>
      <c r="E3" s="4"/>
      <c r="F3" s="4"/>
      <c r="G3" s="4"/>
      <c r="H3" s="4"/>
      <c r="I3" s="4"/>
      <c r="J3" s="32" t="s">
        <v>523</v>
      </c>
    </row>
    <row r="4" ht="27" customHeight="1" spans="1:10">
      <c r="A4" s="5" t="s">
        <v>524</v>
      </c>
      <c r="B4" s="5"/>
      <c r="C4" s="6" t="s">
        <v>751</v>
      </c>
      <c r="D4" s="6"/>
      <c r="E4" s="6"/>
      <c r="F4" s="6"/>
      <c r="G4" s="6"/>
      <c r="H4" s="6"/>
      <c r="I4" s="6"/>
      <c r="J4" s="6"/>
    </row>
    <row r="5" ht="27" customHeight="1" spans="1:10">
      <c r="A5" s="5" t="s">
        <v>526</v>
      </c>
      <c r="B5" s="5"/>
      <c r="C5" s="6" t="s">
        <v>527</v>
      </c>
      <c r="D5" s="6"/>
      <c r="E5" s="6"/>
      <c r="F5" s="5" t="s">
        <v>528</v>
      </c>
      <c r="G5" s="6" t="s">
        <v>527</v>
      </c>
      <c r="H5" s="6"/>
      <c r="I5" s="6"/>
      <c r="J5" s="6"/>
    </row>
    <row r="6" ht="27" customHeight="1" spans="1:10">
      <c r="A6" s="5" t="s">
        <v>529</v>
      </c>
      <c r="B6" s="5"/>
      <c r="C6" s="5"/>
      <c r="D6" s="5" t="s">
        <v>530</v>
      </c>
      <c r="E6" s="5" t="s">
        <v>466</v>
      </c>
      <c r="F6" s="5" t="s">
        <v>531</v>
      </c>
      <c r="G6" s="5" t="s">
        <v>532</v>
      </c>
      <c r="H6" s="5" t="s">
        <v>533</v>
      </c>
      <c r="I6" s="5" t="s">
        <v>534</v>
      </c>
      <c r="J6" s="5"/>
    </row>
    <row r="7" ht="27" customHeight="1" spans="1:10">
      <c r="A7" s="5"/>
      <c r="B7" s="5"/>
      <c r="C7" s="7" t="s">
        <v>535</v>
      </c>
      <c r="D7" s="8">
        <f t="shared" ref="D7:F7" si="0">SUM(D8:D10)</f>
        <v>6000</v>
      </c>
      <c r="E7" s="8">
        <f t="shared" si="0"/>
        <v>6000</v>
      </c>
      <c r="F7" s="8">
        <f t="shared" si="0"/>
        <v>6000</v>
      </c>
      <c r="G7" s="9">
        <v>10</v>
      </c>
      <c r="H7" s="10" t="str">
        <f t="shared" ref="H7:H10" si="1">IF(E7&gt;0,ROUND(F7/E7,3)*100&amp;"%","—")</f>
        <v>100%</v>
      </c>
      <c r="I7" s="12">
        <v>10</v>
      </c>
      <c r="J7" s="12"/>
    </row>
    <row r="8" ht="27" customHeight="1" spans="1:10">
      <c r="A8" s="5"/>
      <c r="B8" s="5"/>
      <c r="C8" s="7" t="s">
        <v>536</v>
      </c>
      <c r="D8" s="11">
        <v>6000</v>
      </c>
      <c r="E8" s="11">
        <v>6000</v>
      </c>
      <c r="F8" s="11">
        <v>6000</v>
      </c>
      <c r="G8" s="5" t="s">
        <v>470</v>
      </c>
      <c r="H8" s="10" t="str">
        <f t="shared" si="1"/>
        <v>100%</v>
      </c>
      <c r="I8" s="12" t="s">
        <v>470</v>
      </c>
      <c r="J8" s="12"/>
    </row>
    <row r="9" ht="27" customHeight="1" spans="1:10">
      <c r="A9" s="5"/>
      <c r="B9" s="5"/>
      <c r="C9" s="7" t="s">
        <v>537</v>
      </c>
      <c r="D9" s="11">
        <v>0</v>
      </c>
      <c r="E9" s="11">
        <v>0</v>
      </c>
      <c r="F9" s="11">
        <v>0</v>
      </c>
      <c r="G9" s="5" t="s">
        <v>470</v>
      </c>
      <c r="H9" s="10" t="str">
        <f t="shared" si="1"/>
        <v>—</v>
      </c>
      <c r="I9" s="12" t="s">
        <v>470</v>
      </c>
      <c r="J9" s="12"/>
    </row>
    <row r="10" ht="27" customHeight="1" spans="1:10">
      <c r="A10" s="5"/>
      <c r="B10" s="5"/>
      <c r="C10" s="7" t="s">
        <v>538</v>
      </c>
      <c r="D10" s="11">
        <v>0</v>
      </c>
      <c r="E10" s="11">
        <v>0</v>
      </c>
      <c r="F10" s="11">
        <v>0</v>
      </c>
      <c r="G10" s="5" t="s">
        <v>470</v>
      </c>
      <c r="H10" s="10" t="str">
        <f t="shared" si="1"/>
        <v>—</v>
      </c>
      <c r="I10" s="12" t="s">
        <v>470</v>
      </c>
      <c r="J10" s="12"/>
    </row>
    <row r="11" ht="27" customHeight="1" spans="1:10">
      <c r="A11" s="5" t="s">
        <v>539</v>
      </c>
      <c r="B11" s="5" t="s">
        <v>540</v>
      </c>
      <c r="C11" s="5"/>
      <c r="D11" s="5"/>
      <c r="E11" s="5"/>
      <c r="F11" s="12" t="s">
        <v>541</v>
      </c>
      <c r="G11" s="12"/>
      <c r="H11" s="12"/>
      <c r="I11" s="12"/>
      <c r="J11" s="12"/>
    </row>
    <row r="12" ht="37.95" customHeight="1" spans="1:10">
      <c r="A12" s="5"/>
      <c r="B12" s="13" t="s">
        <v>752</v>
      </c>
      <c r="C12" s="14"/>
      <c r="D12" s="14"/>
      <c r="E12" s="15"/>
      <c r="F12" s="16" t="s">
        <v>753</v>
      </c>
      <c r="G12" s="16"/>
      <c r="H12" s="16"/>
      <c r="I12" s="16"/>
      <c r="J12" s="16"/>
    </row>
    <row r="13" ht="27" customHeight="1" spans="1:10">
      <c r="A13" s="17" t="s">
        <v>544</v>
      </c>
      <c r="B13" s="18"/>
      <c r="C13" s="19"/>
      <c r="D13" s="17" t="s">
        <v>545</v>
      </c>
      <c r="E13" s="18"/>
      <c r="F13" s="19"/>
      <c r="G13" s="20" t="s">
        <v>546</v>
      </c>
      <c r="H13" s="20" t="s">
        <v>547</v>
      </c>
      <c r="I13" s="20" t="s">
        <v>534</v>
      </c>
      <c r="J13" s="20" t="s">
        <v>548</v>
      </c>
    </row>
    <row r="14" ht="27" customHeight="1" spans="1:10">
      <c r="A14" s="17" t="s">
        <v>549</v>
      </c>
      <c r="B14" s="5" t="s">
        <v>550</v>
      </c>
      <c r="C14" s="5" t="s">
        <v>551</v>
      </c>
      <c r="D14" s="5" t="s">
        <v>552</v>
      </c>
      <c r="E14" s="5" t="s">
        <v>553</v>
      </c>
      <c r="F14" s="5" t="s">
        <v>554</v>
      </c>
      <c r="G14" s="21"/>
      <c r="H14" s="21"/>
      <c r="I14" s="21"/>
      <c r="J14" s="21"/>
    </row>
    <row r="15" ht="64.05" customHeight="1" spans="1:10">
      <c r="A15" s="20" t="s">
        <v>555</v>
      </c>
      <c r="B15" s="20" t="s">
        <v>556</v>
      </c>
      <c r="C15" s="22" t="s">
        <v>754</v>
      </c>
      <c r="D15" s="23" t="s">
        <v>558</v>
      </c>
      <c r="E15" s="22" t="s">
        <v>755</v>
      </c>
      <c r="F15" s="22" t="s">
        <v>676</v>
      </c>
      <c r="G15" s="24" t="s">
        <v>755</v>
      </c>
      <c r="H15" s="25">
        <v>50</v>
      </c>
      <c r="I15" s="25">
        <v>50</v>
      </c>
      <c r="J15" s="24"/>
    </row>
    <row r="16" ht="61.05" customHeight="1" spans="1:10">
      <c r="A16" s="20" t="s">
        <v>566</v>
      </c>
      <c r="B16" s="5" t="s">
        <v>567</v>
      </c>
      <c r="C16" s="22" t="s">
        <v>756</v>
      </c>
      <c r="D16" s="23" t="s">
        <v>558</v>
      </c>
      <c r="E16" s="22" t="s">
        <v>756</v>
      </c>
      <c r="F16" s="22" t="s">
        <v>676</v>
      </c>
      <c r="G16" s="24" t="s">
        <v>757</v>
      </c>
      <c r="H16" s="25">
        <v>30</v>
      </c>
      <c r="I16" s="25">
        <v>30</v>
      </c>
      <c r="J16" s="24"/>
    </row>
    <row r="17" ht="52.05" customHeight="1" spans="1:10">
      <c r="A17" s="26" t="s">
        <v>572</v>
      </c>
      <c r="B17" s="27" t="s">
        <v>573</v>
      </c>
      <c r="C17" s="22" t="s">
        <v>758</v>
      </c>
      <c r="D17" s="23" t="s">
        <v>558</v>
      </c>
      <c r="E17" s="16" t="s">
        <v>759</v>
      </c>
      <c r="F17" s="22" t="s">
        <v>570</v>
      </c>
      <c r="G17" s="16" t="s">
        <v>759</v>
      </c>
      <c r="H17" s="28">
        <v>10</v>
      </c>
      <c r="I17" s="28">
        <v>10</v>
      </c>
      <c r="J17" s="16" t="s">
        <v>577</v>
      </c>
    </row>
    <row r="18" ht="27" customHeight="1" spans="1:10">
      <c r="A18" s="5" t="s">
        <v>578</v>
      </c>
      <c r="B18" s="5"/>
      <c r="C18" s="5"/>
      <c r="D18" s="29"/>
      <c r="E18" s="30"/>
      <c r="F18" s="30"/>
      <c r="G18" s="30"/>
      <c r="H18" s="30"/>
      <c r="I18" s="33"/>
      <c r="J18" s="34" t="s">
        <v>579</v>
      </c>
    </row>
    <row r="19" ht="27" customHeight="1" spans="1:10">
      <c r="A19" s="9" t="s">
        <v>580</v>
      </c>
      <c r="B19" s="9"/>
      <c r="C19" s="9"/>
      <c r="D19" s="9"/>
      <c r="E19" s="9"/>
      <c r="F19" s="9"/>
      <c r="G19" s="9"/>
      <c r="H19" s="9">
        <v>100</v>
      </c>
      <c r="I19" s="35">
        <f>SUM(I7,I15:I17)</f>
        <v>100</v>
      </c>
      <c r="J19" s="36" t="s">
        <v>581</v>
      </c>
    </row>
    <row r="20" spans="1:10">
      <c r="A20" s="31" t="s">
        <v>584</v>
      </c>
      <c r="B20" s="31"/>
      <c r="C20" s="31"/>
      <c r="D20" s="31"/>
      <c r="E20" s="31"/>
      <c r="F20" s="31"/>
      <c r="G20" s="31"/>
      <c r="H20" s="31"/>
      <c r="I20" s="31"/>
      <c r="J20" s="31"/>
    </row>
    <row r="21" spans="1:10">
      <c r="A21" s="31" t="s">
        <v>585</v>
      </c>
      <c r="B21" s="31"/>
      <c r="C21" s="31"/>
      <c r="D21" s="31"/>
      <c r="E21" s="31"/>
      <c r="F21" s="31"/>
      <c r="G21" s="31"/>
      <c r="H21" s="31"/>
      <c r="I21" s="31"/>
      <c r="J21" s="31"/>
    </row>
    <row r="22" spans="1:10">
      <c r="A22" s="31" t="s">
        <v>586</v>
      </c>
      <c r="B22" s="31"/>
      <c r="C22" s="31"/>
      <c r="D22" s="31"/>
      <c r="E22" s="31"/>
      <c r="F22" s="31"/>
      <c r="G22" s="31"/>
      <c r="H22" s="31"/>
      <c r="I22" s="31"/>
      <c r="J22" s="31"/>
    </row>
    <row r="23" spans="1:10">
      <c r="A23" s="31" t="s">
        <v>587</v>
      </c>
      <c r="B23" s="31"/>
      <c r="C23" s="31"/>
      <c r="D23" s="31"/>
      <c r="E23" s="31"/>
      <c r="F23" s="31"/>
      <c r="G23" s="31"/>
      <c r="H23" s="31"/>
      <c r="I23" s="31"/>
      <c r="J23" s="31"/>
    </row>
    <row r="24" spans="1:10">
      <c r="A24" s="31" t="s">
        <v>588</v>
      </c>
      <c r="B24" s="31"/>
      <c r="C24" s="31"/>
      <c r="D24" s="31"/>
      <c r="E24" s="31"/>
      <c r="F24" s="31"/>
      <c r="G24" s="31"/>
      <c r="H24" s="31"/>
      <c r="I24" s="31"/>
      <c r="J24" s="31"/>
    </row>
    <row r="25" spans="1:10">
      <c r="A25" s="31" t="s">
        <v>589</v>
      </c>
      <c r="B25" s="31"/>
      <c r="C25" s="31"/>
      <c r="D25" s="31"/>
      <c r="E25" s="31"/>
      <c r="F25" s="31"/>
      <c r="G25" s="31"/>
      <c r="H25" s="31"/>
      <c r="I25" s="31"/>
      <c r="J25" s="31"/>
    </row>
    <row r="26" spans="1:10">
      <c r="A26" s="31" t="s">
        <v>590</v>
      </c>
      <c r="B26" s="31"/>
      <c r="C26" s="31"/>
      <c r="D26" s="31"/>
      <c r="E26" s="31"/>
      <c r="F26" s="31"/>
      <c r="G26" s="31"/>
      <c r="H26" s="31"/>
      <c r="I26" s="31"/>
      <c r="J26"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0:J20"/>
    <mergeCell ref="A21:J21"/>
    <mergeCell ref="A22:J22"/>
    <mergeCell ref="A23:J23"/>
    <mergeCell ref="A24:J24"/>
    <mergeCell ref="A25:J25"/>
    <mergeCell ref="A26:J26"/>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20" activePane="bottomRight" state="frozen"/>
      <selection/>
      <selection pane="topRight"/>
      <selection pane="bottomLeft"/>
      <selection pane="bottomRight" activeCell="D30" sqref="D30"/>
    </sheetView>
  </sheetViews>
  <sheetFormatPr defaultColWidth="9" defaultRowHeight="14.4"/>
  <cols>
    <col min="1" max="3" width="3.21296296296296" style="1" customWidth="1"/>
    <col min="4" max="4" width="33.75" style="1" customWidth="1"/>
    <col min="5" max="10" width="18.7777777777778" style="1" customWidth="1"/>
    <col min="11" max="16384" width="9" style="1"/>
  </cols>
  <sheetData>
    <row r="1" ht="28.2" spans="6:6">
      <c r="F1" s="95" t="s">
        <v>188</v>
      </c>
    </row>
    <row r="2" ht="15.6" spans="10:10">
      <c r="J2" s="85" t="s">
        <v>189</v>
      </c>
    </row>
    <row r="3" ht="15.6" spans="1:10">
      <c r="A3" s="85" t="s">
        <v>2</v>
      </c>
      <c r="J3" s="85" t="s">
        <v>3</v>
      </c>
    </row>
    <row r="4" ht="19.5" customHeight="1" spans="1:10">
      <c r="A4" s="86" t="s">
        <v>6</v>
      </c>
      <c r="B4" s="86"/>
      <c r="C4" s="86"/>
      <c r="D4" s="86"/>
      <c r="E4" s="92" t="s">
        <v>99</v>
      </c>
      <c r="F4" s="92" t="s">
        <v>190</v>
      </c>
      <c r="G4" s="92" t="s">
        <v>191</v>
      </c>
      <c r="H4" s="92" t="s">
        <v>192</v>
      </c>
      <c r="I4" s="92" t="s">
        <v>193</v>
      </c>
      <c r="J4" s="92" t="s">
        <v>194</v>
      </c>
    </row>
    <row r="5" ht="19.5" customHeight="1" spans="1:10">
      <c r="A5" s="92" t="s">
        <v>122</v>
      </c>
      <c r="B5" s="92"/>
      <c r="C5" s="92"/>
      <c r="D5" s="86" t="s">
        <v>123</v>
      </c>
      <c r="E5" s="92"/>
      <c r="F5" s="92"/>
      <c r="G5" s="92"/>
      <c r="H5" s="92"/>
      <c r="I5" s="92"/>
      <c r="J5" s="92"/>
    </row>
    <row r="6" ht="19.5" customHeight="1" spans="1:10">
      <c r="A6" s="92"/>
      <c r="B6" s="92"/>
      <c r="C6" s="92"/>
      <c r="D6" s="86"/>
      <c r="E6" s="92"/>
      <c r="F6" s="92"/>
      <c r="G6" s="92"/>
      <c r="H6" s="92"/>
      <c r="I6" s="92"/>
      <c r="J6" s="92"/>
    </row>
    <row r="7" ht="19.5" customHeight="1" spans="1:10">
      <c r="A7" s="92"/>
      <c r="B7" s="92"/>
      <c r="C7" s="92"/>
      <c r="D7" s="86"/>
      <c r="E7" s="92"/>
      <c r="F7" s="92"/>
      <c r="G7" s="92"/>
      <c r="H7" s="92"/>
      <c r="I7" s="92"/>
      <c r="J7" s="92"/>
    </row>
    <row r="8" ht="19.5" customHeight="1" spans="1:10">
      <c r="A8" s="86" t="s">
        <v>126</v>
      </c>
      <c r="B8" s="86" t="s">
        <v>127</v>
      </c>
      <c r="C8" s="86" t="s">
        <v>128</v>
      </c>
      <c r="D8" s="86" t="s">
        <v>10</v>
      </c>
      <c r="E8" s="92" t="s">
        <v>11</v>
      </c>
      <c r="F8" s="92" t="s">
        <v>12</v>
      </c>
      <c r="G8" s="92" t="s">
        <v>20</v>
      </c>
      <c r="H8" s="92" t="s">
        <v>24</v>
      </c>
      <c r="I8" s="92" t="s">
        <v>28</v>
      </c>
      <c r="J8" s="92" t="s">
        <v>32</v>
      </c>
    </row>
    <row r="9" ht="19.5" customHeight="1" spans="1:10">
      <c r="A9" s="86"/>
      <c r="B9" s="86"/>
      <c r="C9" s="86"/>
      <c r="D9" s="86" t="s">
        <v>129</v>
      </c>
      <c r="E9" s="89">
        <v>18935368.92</v>
      </c>
      <c r="F9" s="89">
        <v>12411711.28</v>
      </c>
      <c r="G9" s="89">
        <v>6523657.64</v>
      </c>
      <c r="H9" s="89"/>
      <c r="I9" s="89"/>
      <c r="J9" s="89"/>
    </row>
    <row r="10" ht="19.5" customHeight="1" spans="1:10">
      <c r="A10" s="87" t="s">
        <v>130</v>
      </c>
      <c r="B10" s="87"/>
      <c r="C10" s="87"/>
      <c r="D10" s="87" t="s">
        <v>131</v>
      </c>
      <c r="E10" s="89">
        <v>64800</v>
      </c>
      <c r="F10" s="89"/>
      <c r="G10" s="89">
        <v>64800</v>
      </c>
      <c r="H10" s="89"/>
      <c r="I10" s="89"/>
      <c r="J10" s="89"/>
    </row>
    <row r="11" ht="19.5" customHeight="1" spans="1:10">
      <c r="A11" s="87" t="s">
        <v>132</v>
      </c>
      <c r="B11" s="87"/>
      <c r="C11" s="87"/>
      <c r="D11" s="87" t="s">
        <v>133</v>
      </c>
      <c r="E11" s="89">
        <v>64800</v>
      </c>
      <c r="F11" s="89"/>
      <c r="G11" s="89">
        <v>64800</v>
      </c>
      <c r="H11" s="89"/>
      <c r="I11" s="89"/>
      <c r="J11" s="89"/>
    </row>
    <row r="12" ht="19.5" customHeight="1" spans="1:10">
      <c r="A12" s="87" t="s">
        <v>134</v>
      </c>
      <c r="B12" s="87"/>
      <c r="C12" s="87"/>
      <c r="D12" s="87" t="s">
        <v>135</v>
      </c>
      <c r="E12" s="89">
        <v>64800</v>
      </c>
      <c r="F12" s="89"/>
      <c r="G12" s="89">
        <v>64800</v>
      </c>
      <c r="H12" s="89"/>
      <c r="I12" s="89"/>
      <c r="J12" s="89"/>
    </row>
    <row r="13" ht="19.5" customHeight="1" spans="1:10">
      <c r="A13" s="87" t="s">
        <v>136</v>
      </c>
      <c r="B13" s="87"/>
      <c r="C13" s="87"/>
      <c r="D13" s="87" t="s">
        <v>137</v>
      </c>
      <c r="E13" s="89">
        <v>16003698.22</v>
      </c>
      <c r="F13" s="89">
        <v>9550840.58</v>
      </c>
      <c r="G13" s="89">
        <v>6452857.64</v>
      </c>
      <c r="H13" s="89"/>
      <c r="I13" s="89"/>
      <c r="J13" s="89"/>
    </row>
    <row r="14" ht="19.5" customHeight="1" spans="1:10">
      <c r="A14" s="87" t="s">
        <v>138</v>
      </c>
      <c r="B14" s="87"/>
      <c r="C14" s="87"/>
      <c r="D14" s="87" t="s">
        <v>139</v>
      </c>
      <c r="E14" s="89">
        <v>16003698.22</v>
      </c>
      <c r="F14" s="89">
        <v>9550840.58</v>
      </c>
      <c r="G14" s="89">
        <v>6452857.64</v>
      </c>
      <c r="H14" s="89"/>
      <c r="I14" s="89"/>
      <c r="J14" s="89"/>
    </row>
    <row r="15" ht="19.5" customHeight="1" spans="1:10">
      <c r="A15" s="87" t="s">
        <v>140</v>
      </c>
      <c r="B15" s="87"/>
      <c r="C15" s="87"/>
      <c r="D15" s="87" t="s">
        <v>141</v>
      </c>
      <c r="E15" s="89">
        <v>9550840.58</v>
      </c>
      <c r="F15" s="89">
        <v>9550840.58</v>
      </c>
      <c r="G15" s="89"/>
      <c r="H15" s="89"/>
      <c r="I15" s="89"/>
      <c r="J15" s="89"/>
    </row>
    <row r="16" ht="19.5" customHeight="1" spans="1:10">
      <c r="A16" s="87" t="s">
        <v>142</v>
      </c>
      <c r="B16" s="87"/>
      <c r="C16" s="87"/>
      <c r="D16" s="87" t="s">
        <v>143</v>
      </c>
      <c r="E16" s="89">
        <v>400000</v>
      </c>
      <c r="F16" s="89"/>
      <c r="G16" s="89">
        <v>400000</v>
      </c>
      <c r="H16" s="89"/>
      <c r="I16" s="89"/>
      <c r="J16" s="89"/>
    </row>
    <row r="17" ht="19.5" customHeight="1" spans="1:10">
      <c r="A17" s="87" t="s">
        <v>144</v>
      </c>
      <c r="B17" s="87"/>
      <c r="C17" s="87"/>
      <c r="D17" s="87" t="s">
        <v>145</v>
      </c>
      <c r="E17" s="89">
        <v>3248516.83</v>
      </c>
      <c r="F17" s="89"/>
      <c r="G17" s="89">
        <v>3248516.83</v>
      </c>
      <c r="H17" s="89"/>
      <c r="I17" s="89"/>
      <c r="J17" s="89"/>
    </row>
    <row r="18" ht="19.5" customHeight="1" spans="1:10">
      <c r="A18" s="87" t="s">
        <v>146</v>
      </c>
      <c r="B18" s="87"/>
      <c r="C18" s="87"/>
      <c r="D18" s="87" t="s">
        <v>147</v>
      </c>
      <c r="E18" s="89">
        <v>561425</v>
      </c>
      <c r="F18" s="89"/>
      <c r="G18" s="89">
        <v>561425</v>
      </c>
      <c r="H18" s="89"/>
      <c r="I18" s="89"/>
      <c r="J18" s="89"/>
    </row>
    <row r="19" ht="19.5" customHeight="1" spans="1:10">
      <c r="A19" s="87" t="s">
        <v>148</v>
      </c>
      <c r="B19" s="87"/>
      <c r="C19" s="87"/>
      <c r="D19" s="87" t="s">
        <v>149</v>
      </c>
      <c r="E19" s="89">
        <v>214604.43</v>
      </c>
      <c r="F19" s="89"/>
      <c r="G19" s="89">
        <v>214604.43</v>
      </c>
      <c r="H19" s="89"/>
      <c r="I19" s="89"/>
      <c r="J19" s="89"/>
    </row>
    <row r="20" ht="19.5" customHeight="1" spans="1:10">
      <c r="A20" s="87" t="s">
        <v>150</v>
      </c>
      <c r="B20" s="87"/>
      <c r="C20" s="87"/>
      <c r="D20" s="87" t="s">
        <v>151</v>
      </c>
      <c r="E20" s="89">
        <v>230000</v>
      </c>
      <c r="F20" s="89"/>
      <c r="G20" s="89">
        <v>230000</v>
      </c>
      <c r="H20" s="89"/>
      <c r="I20" s="89"/>
      <c r="J20" s="89"/>
    </row>
    <row r="21" ht="19.5" customHeight="1" spans="1:10">
      <c r="A21" s="87" t="s">
        <v>152</v>
      </c>
      <c r="B21" s="87"/>
      <c r="C21" s="87"/>
      <c r="D21" s="87" t="s">
        <v>153</v>
      </c>
      <c r="E21" s="89">
        <v>947127.23</v>
      </c>
      <c r="F21" s="89"/>
      <c r="G21" s="89">
        <v>947127.23</v>
      </c>
      <c r="H21" s="89"/>
      <c r="I21" s="89"/>
      <c r="J21" s="89"/>
    </row>
    <row r="22" ht="19.5" customHeight="1" spans="1:10">
      <c r="A22" s="87" t="s">
        <v>154</v>
      </c>
      <c r="B22" s="87"/>
      <c r="C22" s="87"/>
      <c r="D22" s="87" t="s">
        <v>155</v>
      </c>
      <c r="E22" s="89">
        <v>851184.15</v>
      </c>
      <c r="F22" s="89"/>
      <c r="G22" s="89">
        <v>851184.15</v>
      </c>
      <c r="H22" s="89"/>
      <c r="I22" s="89"/>
      <c r="J22" s="89"/>
    </row>
    <row r="23" ht="19.5" customHeight="1" spans="1:10">
      <c r="A23" s="87" t="s">
        <v>156</v>
      </c>
      <c r="B23" s="87"/>
      <c r="C23" s="87"/>
      <c r="D23" s="87" t="s">
        <v>157</v>
      </c>
      <c r="E23" s="89">
        <v>1195442.01</v>
      </c>
      <c r="F23" s="89">
        <v>1189442.01</v>
      </c>
      <c r="G23" s="89">
        <v>6000</v>
      </c>
      <c r="H23" s="89"/>
      <c r="I23" s="89"/>
      <c r="J23" s="89"/>
    </row>
    <row r="24" ht="19.5" customHeight="1" spans="1:10">
      <c r="A24" s="87" t="s">
        <v>158</v>
      </c>
      <c r="B24" s="87"/>
      <c r="C24" s="87"/>
      <c r="D24" s="87" t="s">
        <v>159</v>
      </c>
      <c r="E24" s="89">
        <v>1129341.21</v>
      </c>
      <c r="F24" s="89">
        <v>1123341.21</v>
      </c>
      <c r="G24" s="89">
        <v>6000</v>
      </c>
      <c r="H24" s="89"/>
      <c r="I24" s="89"/>
      <c r="J24" s="89"/>
    </row>
    <row r="25" ht="19.5" customHeight="1" spans="1:10">
      <c r="A25" s="87" t="s">
        <v>160</v>
      </c>
      <c r="B25" s="87"/>
      <c r="C25" s="87"/>
      <c r="D25" s="87" t="s">
        <v>161</v>
      </c>
      <c r="E25" s="89">
        <v>172928</v>
      </c>
      <c r="F25" s="89">
        <v>172928</v>
      </c>
      <c r="G25" s="89"/>
      <c r="H25" s="89"/>
      <c r="I25" s="89"/>
      <c r="J25" s="89"/>
    </row>
    <row r="26" ht="19.5" customHeight="1" spans="1:10">
      <c r="A26" s="87" t="s">
        <v>162</v>
      </c>
      <c r="B26" s="87"/>
      <c r="C26" s="87"/>
      <c r="D26" s="87" t="s">
        <v>163</v>
      </c>
      <c r="E26" s="89">
        <v>6000</v>
      </c>
      <c r="F26" s="89"/>
      <c r="G26" s="89">
        <v>6000</v>
      </c>
      <c r="H26" s="89"/>
      <c r="I26" s="89"/>
      <c r="J26" s="89"/>
    </row>
    <row r="27" ht="19.5" customHeight="1" spans="1:10">
      <c r="A27" s="87" t="s">
        <v>164</v>
      </c>
      <c r="B27" s="87"/>
      <c r="C27" s="87"/>
      <c r="D27" s="87" t="s">
        <v>165</v>
      </c>
      <c r="E27" s="89">
        <v>950413.21</v>
      </c>
      <c r="F27" s="89">
        <v>950413.21</v>
      </c>
      <c r="G27" s="89"/>
      <c r="H27" s="89"/>
      <c r="I27" s="89"/>
      <c r="J27" s="89"/>
    </row>
    <row r="28" ht="19.5" customHeight="1" spans="1:10">
      <c r="A28" s="87" t="s">
        <v>166</v>
      </c>
      <c r="B28" s="87"/>
      <c r="C28" s="87"/>
      <c r="D28" s="87" t="s">
        <v>167</v>
      </c>
      <c r="E28" s="89">
        <v>66100.8</v>
      </c>
      <c r="F28" s="89">
        <v>66100.8</v>
      </c>
      <c r="G28" s="89"/>
      <c r="H28" s="89"/>
      <c r="I28" s="89"/>
      <c r="J28" s="89"/>
    </row>
    <row r="29" ht="19.5" customHeight="1" spans="1:10">
      <c r="A29" s="87" t="s">
        <v>168</v>
      </c>
      <c r="B29" s="87"/>
      <c r="C29" s="87"/>
      <c r="D29" s="87" t="s">
        <v>169</v>
      </c>
      <c r="E29" s="89">
        <v>66100.8</v>
      </c>
      <c r="F29" s="89">
        <v>66100.8</v>
      </c>
      <c r="G29" s="89"/>
      <c r="H29" s="89"/>
      <c r="I29" s="89"/>
      <c r="J29" s="89"/>
    </row>
    <row r="30" ht="19.5" customHeight="1" spans="1:10">
      <c r="A30" s="87">
        <v>210</v>
      </c>
      <c r="B30" s="87"/>
      <c r="C30" s="87"/>
      <c r="D30" s="87" t="s">
        <v>170</v>
      </c>
      <c r="E30" s="89">
        <v>808481.69</v>
      </c>
      <c r="F30" s="89">
        <v>808481.69</v>
      </c>
      <c r="G30" s="89"/>
      <c r="H30" s="89"/>
      <c r="I30" s="89"/>
      <c r="J30" s="89"/>
    </row>
    <row r="31" ht="19.5" customHeight="1" spans="1:10">
      <c r="A31" s="87" t="s">
        <v>171</v>
      </c>
      <c r="B31" s="87"/>
      <c r="C31" s="87"/>
      <c r="D31" s="87" t="s">
        <v>172</v>
      </c>
      <c r="E31" s="89">
        <v>808481.69</v>
      </c>
      <c r="F31" s="89">
        <v>808481.69</v>
      </c>
      <c r="G31" s="89"/>
      <c r="H31" s="89"/>
      <c r="I31" s="89"/>
      <c r="J31" s="89"/>
    </row>
    <row r="32" ht="19.5" customHeight="1" spans="1:10">
      <c r="A32" s="87" t="s">
        <v>173</v>
      </c>
      <c r="B32" s="87"/>
      <c r="C32" s="87"/>
      <c r="D32" s="87" t="s">
        <v>174</v>
      </c>
      <c r="E32" s="89">
        <v>455538.99</v>
      </c>
      <c r="F32" s="89">
        <v>455538.99</v>
      </c>
      <c r="G32" s="89"/>
      <c r="H32" s="89"/>
      <c r="I32" s="89"/>
      <c r="J32" s="89"/>
    </row>
    <row r="33" ht="19.5" customHeight="1" spans="1:10">
      <c r="A33" s="87" t="s">
        <v>175</v>
      </c>
      <c r="B33" s="87"/>
      <c r="C33" s="87"/>
      <c r="D33" s="87" t="s">
        <v>176</v>
      </c>
      <c r="E33" s="89">
        <v>310386.36</v>
      </c>
      <c r="F33" s="89">
        <v>310386.36</v>
      </c>
      <c r="G33" s="89"/>
      <c r="H33" s="89"/>
      <c r="I33" s="89"/>
      <c r="J33" s="89"/>
    </row>
    <row r="34" ht="19.5" customHeight="1" spans="1:10">
      <c r="A34" s="87" t="s">
        <v>177</v>
      </c>
      <c r="B34" s="87"/>
      <c r="C34" s="87"/>
      <c r="D34" s="87" t="s">
        <v>178</v>
      </c>
      <c r="E34" s="89">
        <v>42556.34</v>
      </c>
      <c r="F34" s="89">
        <v>42556.34</v>
      </c>
      <c r="G34" s="89"/>
      <c r="H34" s="89"/>
      <c r="I34" s="89"/>
      <c r="J34" s="89"/>
    </row>
    <row r="35" ht="19.5" customHeight="1" spans="1:10">
      <c r="A35" s="87" t="s">
        <v>179</v>
      </c>
      <c r="B35" s="87"/>
      <c r="C35" s="87"/>
      <c r="D35" s="87" t="s">
        <v>180</v>
      </c>
      <c r="E35" s="89">
        <v>862947</v>
      </c>
      <c r="F35" s="89">
        <v>862947</v>
      </c>
      <c r="G35" s="89"/>
      <c r="H35" s="89"/>
      <c r="I35" s="89"/>
      <c r="J35" s="89"/>
    </row>
    <row r="36" ht="19.5" customHeight="1" spans="1:10">
      <c r="A36" s="87" t="s">
        <v>181</v>
      </c>
      <c r="B36" s="87"/>
      <c r="C36" s="87"/>
      <c r="D36" s="87" t="s">
        <v>182</v>
      </c>
      <c r="E36" s="89">
        <v>862947</v>
      </c>
      <c r="F36" s="89">
        <v>862947</v>
      </c>
      <c r="G36" s="89"/>
      <c r="H36" s="89"/>
      <c r="I36" s="89"/>
      <c r="J36" s="89"/>
    </row>
    <row r="37" ht="19.5" customHeight="1" spans="1:10">
      <c r="A37" s="87" t="s">
        <v>183</v>
      </c>
      <c r="B37" s="87"/>
      <c r="C37" s="87"/>
      <c r="D37" s="87" t="s">
        <v>184</v>
      </c>
      <c r="E37" s="89">
        <v>853605</v>
      </c>
      <c r="F37" s="89">
        <v>853605</v>
      </c>
      <c r="G37" s="89"/>
      <c r="H37" s="89"/>
      <c r="I37" s="89"/>
      <c r="J37" s="89"/>
    </row>
    <row r="38" ht="19.5" customHeight="1" spans="1:10">
      <c r="A38" s="87" t="s">
        <v>185</v>
      </c>
      <c r="B38" s="87"/>
      <c r="C38" s="87"/>
      <c r="D38" s="87" t="s">
        <v>186</v>
      </c>
      <c r="E38" s="89">
        <v>9342</v>
      </c>
      <c r="F38" s="89">
        <v>9342</v>
      </c>
      <c r="G38" s="89"/>
      <c r="H38" s="89"/>
      <c r="I38" s="89"/>
      <c r="J38" s="89"/>
    </row>
    <row r="39" ht="19.5" customHeight="1" spans="1:10">
      <c r="A39" s="87" t="s">
        <v>195</v>
      </c>
      <c r="B39" s="87"/>
      <c r="C39" s="87"/>
      <c r="D39" s="87"/>
      <c r="E39" s="87"/>
      <c r="F39" s="87"/>
      <c r="G39" s="87"/>
      <c r="H39" s="87"/>
      <c r="I39" s="87"/>
      <c r="J39" s="87"/>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3" sqref="A3"/>
    </sheetView>
  </sheetViews>
  <sheetFormatPr defaultColWidth="9" defaultRowHeight="14.4"/>
  <cols>
    <col min="1" max="1" width="28.6666666666667" style="1" customWidth="1"/>
    <col min="2" max="2" width="4.77777777777778" style="1" customWidth="1"/>
    <col min="3" max="3" width="18.7777777777778" style="1" customWidth="1"/>
    <col min="4" max="4" width="30.4444444444444" style="1" customWidth="1"/>
    <col min="5" max="5" width="4.77777777777778" style="1" customWidth="1"/>
    <col min="6" max="9" width="18.7777777777778" style="1" customWidth="1"/>
    <col min="10" max="16384" width="9" style="1"/>
  </cols>
  <sheetData>
    <row r="1" ht="28.2" spans="4:4">
      <c r="D1" s="95" t="s">
        <v>196</v>
      </c>
    </row>
    <row r="2" ht="15.6" spans="9:9">
      <c r="I2" s="85" t="s">
        <v>197</v>
      </c>
    </row>
    <row r="3" ht="15.6" spans="1:9">
      <c r="A3" s="85" t="s">
        <v>2</v>
      </c>
      <c r="I3" s="85" t="s">
        <v>3</v>
      </c>
    </row>
    <row r="4" ht="19.5" customHeight="1" spans="1:9">
      <c r="A4" s="86" t="s">
        <v>198</v>
      </c>
      <c r="B4" s="86"/>
      <c r="C4" s="86"/>
      <c r="D4" s="86" t="s">
        <v>199</v>
      </c>
      <c r="E4" s="86"/>
      <c r="F4" s="86"/>
      <c r="G4" s="86"/>
      <c r="H4" s="86"/>
      <c r="I4" s="86"/>
    </row>
    <row r="5" ht="19.5" customHeight="1" spans="1:9">
      <c r="A5" s="92" t="s">
        <v>200</v>
      </c>
      <c r="B5" s="92" t="s">
        <v>7</v>
      </c>
      <c r="C5" s="92" t="s">
        <v>201</v>
      </c>
      <c r="D5" s="92" t="s">
        <v>202</v>
      </c>
      <c r="E5" s="92" t="s">
        <v>7</v>
      </c>
      <c r="F5" s="86" t="s">
        <v>129</v>
      </c>
      <c r="G5" s="92" t="s">
        <v>203</v>
      </c>
      <c r="H5" s="92" t="s">
        <v>204</v>
      </c>
      <c r="I5" s="92" t="s">
        <v>205</v>
      </c>
    </row>
    <row r="6" ht="19.5" customHeight="1" spans="1:9">
      <c r="A6" s="92"/>
      <c r="B6" s="92"/>
      <c r="C6" s="92"/>
      <c r="D6" s="92"/>
      <c r="E6" s="92"/>
      <c r="F6" s="86" t="s">
        <v>124</v>
      </c>
      <c r="G6" s="92" t="s">
        <v>203</v>
      </c>
      <c r="H6" s="92"/>
      <c r="I6" s="92"/>
    </row>
    <row r="7" ht="19.5" customHeight="1" spans="1:9">
      <c r="A7" s="86" t="s">
        <v>206</v>
      </c>
      <c r="B7" s="86"/>
      <c r="C7" s="86" t="s">
        <v>11</v>
      </c>
      <c r="D7" s="86" t="s">
        <v>206</v>
      </c>
      <c r="E7" s="86"/>
      <c r="F7" s="86" t="s">
        <v>12</v>
      </c>
      <c r="G7" s="86" t="s">
        <v>20</v>
      </c>
      <c r="H7" s="86" t="s">
        <v>24</v>
      </c>
      <c r="I7" s="86" t="s">
        <v>28</v>
      </c>
    </row>
    <row r="8" ht="19.5" customHeight="1" spans="1:9">
      <c r="A8" s="87" t="s">
        <v>207</v>
      </c>
      <c r="B8" s="86" t="s">
        <v>11</v>
      </c>
      <c r="C8" s="89">
        <v>18935368.92</v>
      </c>
      <c r="D8" s="87" t="s">
        <v>14</v>
      </c>
      <c r="E8" s="86" t="s">
        <v>22</v>
      </c>
      <c r="F8" s="89">
        <v>64800</v>
      </c>
      <c r="G8" s="89">
        <v>64800</v>
      </c>
      <c r="H8" s="89"/>
      <c r="I8" s="89"/>
    </row>
    <row r="9" ht="19.5" customHeight="1" spans="1:9">
      <c r="A9" s="87" t="s">
        <v>208</v>
      </c>
      <c r="B9" s="86" t="s">
        <v>12</v>
      </c>
      <c r="C9" s="89"/>
      <c r="D9" s="87" t="s">
        <v>17</v>
      </c>
      <c r="E9" s="86" t="s">
        <v>26</v>
      </c>
      <c r="F9" s="89"/>
      <c r="G9" s="89"/>
      <c r="H9" s="89"/>
      <c r="I9" s="89"/>
    </row>
    <row r="10" ht="19.5" customHeight="1" spans="1:9">
      <c r="A10" s="87" t="s">
        <v>209</v>
      </c>
      <c r="B10" s="86" t="s">
        <v>20</v>
      </c>
      <c r="C10" s="89"/>
      <c r="D10" s="87" t="s">
        <v>21</v>
      </c>
      <c r="E10" s="86" t="s">
        <v>30</v>
      </c>
      <c r="F10" s="89"/>
      <c r="G10" s="89"/>
      <c r="H10" s="89"/>
      <c r="I10" s="89"/>
    </row>
    <row r="11" ht="19.5" customHeight="1" spans="1:9">
      <c r="A11" s="87"/>
      <c r="B11" s="86" t="s">
        <v>24</v>
      </c>
      <c r="C11" s="98"/>
      <c r="D11" s="87" t="s">
        <v>25</v>
      </c>
      <c r="E11" s="86" t="s">
        <v>34</v>
      </c>
      <c r="F11" s="89">
        <v>16003698.22</v>
      </c>
      <c r="G11" s="89">
        <v>16003698.22</v>
      </c>
      <c r="H11" s="89"/>
      <c r="I11" s="89"/>
    </row>
    <row r="12" ht="19.5" customHeight="1" spans="1:9">
      <c r="A12" s="87"/>
      <c r="B12" s="86" t="s">
        <v>28</v>
      </c>
      <c r="C12" s="98"/>
      <c r="D12" s="87" t="s">
        <v>29</v>
      </c>
      <c r="E12" s="86" t="s">
        <v>38</v>
      </c>
      <c r="F12" s="89"/>
      <c r="G12" s="89"/>
      <c r="H12" s="89"/>
      <c r="I12" s="89"/>
    </row>
    <row r="13" ht="19.5" customHeight="1" spans="1:9">
      <c r="A13" s="87"/>
      <c r="B13" s="86" t="s">
        <v>32</v>
      </c>
      <c r="C13" s="98"/>
      <c r="D13" s="87" t="s">
        <v>33</v>
      </c>
      <c r="E13" s="86" t="s">
        <v>42</v>
      </c>
      <c r="F13" s="89"/>
      <c r="G13" s="89"/>
      <c r="H13" s="89"/>
      <c r="I13" s="89"/>
    </row>
    <row r="14" ht="19.5" customHeight="1" spans="1:9">
      <c r="A14" s="87"/>
      <c r="B14" s="86" t="s">
        <v>36</v>
      </c>
      <c r="C14" s="98"/>
      <c r="D14" s="87" t="s">
        <v>37</v>
      </c>
      <c r="E14" s="86" t="s">
        <v>45</v>
      </c>
      <c r="F14" s="89"/>
      <c r="G14" s="89"/>
      <c r="H14" s="89"/>
      <c r="I14" s="89"/>
    </row>
    <row r="15" ht="19.5" customHeight="1" spans="1:9">
      <c r="A15" s="87"/>
      <c r="B15" s="86" t="s">
        <v>40</v>
      </c>
      <c r="C15" s="98"/>
      <c r="D15" s="87" t="s">
        <v>41</v>
      </c>
      <c r="E15" s="86" t="s">
        <v>48</v>
      </c>
      <c r="F15" s="89">
        <v>1195442.01</v>
      </c>
      <c r="G15" s="89">
        <v>1195442.01</v>
      </c>
      <c r="H15" s="89"/>
      <c r="I15" s="89"/>
    </row>
    <row r="16" ht="19.5" customHeight="1" spans="1:9">
      <c r="A16" s="87"/>
      <c r="B16" s="86" t="s">
        <v>43</v>
      </c>
      <c r="C16" s="98"/>
      <c r="D16" s="87" t="s">
        <v>44</v>
      </c>
      <c r="E16" s="86" t="s">
        <v>51</v>
      </c>
      <c r="F16" s="89">
        <v>808481.69</v>
      </c>
      <c r="G16" s="89">
        <v>808481.69</v>
      </c>
      <c r="H16" s="89"/>
      <c r="I16" s="89"/>
    </row>
    <row r="17" ht="19.5" customHeight="1" spans="1:9">
      <c r="A17" s="87"/>
      <c r="B17" s="86" t="s">
        <v>46</v>
      </c>
      <c r="C17" s="98"/>
      <c r="D17" s="87" t="s">
        <v>47</v>
      </c>
      <c r="E17" s="86" t="s">
        <v>54</v>
      </c>
      <c r="F17" s="89"/>
      <c r="G17" s="89"/>
      <c r="H17" s="89"/>
      <c r="I17" s="89"/>
    </row>
    <row r="18" ht="19.5" customHeight="1" spans="1:9">
      <c r="A18" s="87"/>
      <c r="B18" s="86" t="s">
        <v>49</v>
      </c>
      <c r="C18" s="98"/>
      <c r="D18" s="87" t="s">
        <v>50</v>
      </c>
      <c r="E18" s="86" t="s">
        <v>57</v>
      </c>
      <c r="F18" s="89"/>
      <c r="G18" s="89"/>
      <c r="H18" s="89"/>
      <c r="I18" s="89"/>
    </row>
    <row r="19" ht="19.5" customHeight="1" spans="1:9">
      <c r="A19" s="87"/>
      <c r="B19" s="86" t="s">
        <v>52</v>
      </c>
      <c r="C19" s="98"/>
      <c r="D19" s="87" t="s">
        <v>53</v>
      </c>
      <c r="E19" s="86" t="s">
        <v>60</v>
      </c>
      <c r="F19" s="89"/>
      <c r="G19" s="89"/>
      <c r="H19" s="89"/>
      <c r="I19" s="89"/>
    </row>
    <row r="20" ht="19.5" customHeight="1" spans="1:9">
      <c r="A20" s="87"/>
      <c r="B20" s="86" t="s">
        <v>55</v>
      </c>
      <c r="C20" s="98"/>
      <c r="D20" s="87" t="s">
        <v>56</v>
      </c>
      <c r="E20" s="86" t="s">
        <v>63</v>
      </c>
      <c r="F20" s="89"/>
      <c r="G20" s="89"/>
      <c r="H20" s="89"/>
      <c r="I20" s="89"/>
    </row>
    <row r="21" ht="19.5" customHeight="1" spans="1:9">
      <c r="A21" s="87"/>
      <c r="B21" s="86" t="s">
        <v>58</v>
      </c>
      <c r="C21" s="98"/>
      <c r="D21" s="87" t="s">
        <v>59</v>
      </c>
      <c r="E21" s="86" t="s">
        <v>66</v>
      </c>
      <c r="F21" s="89"/>
      <c r="G21" s="89"/>
      <c r="H21" s="89"/>
      <c r="I21" s="89"/>
    </row>
    <row r="22" ht="19.5" customHeight="1" spans="1:9">
      <c r="A22" s="87"/>
      <c r="B22" s="86" t="s">
        <v>61</v>
      </c>
      <c r="C22" s="98"/>
      <c r="D22" s="87" t="s">
        <v>62</v>
      </c>
      <c r="E22" s="86" t="s">
        <v>69</v>
      </c>
      <c r="F22" s="89"/>
      <c r="G22" s="89"/>
      <c r="H22" s="89"/>
      <c r="I22" s="89"/>
    </row>
    <row r="23" ht="19.5" customHeight="1" spans="1:9">
      <c r="A23" s="87"/>
      <c r="B23" s="86" t="s">
        <v>64</v>
      </c>
      <c r="C23" s="98"/>
      <c r="D23" s="87" t="s">
        <v>65</v>
      </c>
      <c r="E23" s="86" t="s">
        <v>72</v>
      </c>
      <c r="F23" s="89"/>
      <c r="G23" s="89"/>
      <c r="H23" s="89"/>
      <c r="I23" s="89"/>
    </row>
    <row r="24" ht="19.5" customHeight="1" spans="1:9">
      <c r="A24" s="87"/>
      <c r="B24" s="86" t="s">
        <v>67</v>
      </c>
      <c r="C24" s="98"/>
      <c r="D24" s="87" t="s">
        <v>68</v>
      </c>
      <c r="E24" s="86" t="s">
        <v>75</v>
      </c>
      <c r="F24" s="89"/>
      <c r="G24" s="89"/>
      <c r="H24" s="89"/>
      <c r="I24" s="89"/>
    </row>
    <row r="25" ht="19.5" customHeight="1" spans="1:9">
      <c r="A25" s="87"/>
      <c r="B25" s="86" t="s">
        <v>70</v>
      </c>
      <c r="C25" s="98"/>
      <c r="D25" s="87" t="s">
        <v>71</v>
      </c>
      <c r="E25" s="86" t="s">
        <v>78</v>
      </c>
      <c r="F25" s="89"/>
      <c r="G25" s="89"/>
      <c r="H25" s="89"/>
      <c r="I25" s="89"/>
    </row>
    <row r="26" ht="19.5" customHeight="1" spans="1:9">
      <c r="A26" s="87"/>
      <c r="B26" s="86" t="s">
        <v>73</v>
      </c>
      <c r="C26" s="98"/>
      <c r="D26" s="87" t="s">
        <v>74</v>
      </c>
      <c r="E26" s="86" t="s">
        <v>81</v>
      </c>
      <c r="F26" s="89">
        <v>862947</v>
      </c>
      <c r="G26" s="89">
        <v>862947</v>
      </c>
      <c r="H26" s="89"/>
      <c r="I26" s="89"/>
    </row>
    <row r="27" ht="19.5" customHeight="1" spans="1:9">
      <c r="A27" s="87"/>
      <c r="B27" s="86" t="s">
        <v>76</v>
      </c>
      <c r="C27" s="98"/>
      <c r="D27" s="87" t="s">
        <v>77</v>
      </c>
      <c r="E27" s="86" t="s">
        <v>84</v>
      </c>
      <c r="F27" s="89"/>
      <c r="G27" s="89"/>
      <c r="H27" s="89"/>
      <c r="I27" s="89"/>
    </row>
    <row r="28" ht="19.5" customHeight="1" spans="1:9">
      <c r="A28" s="87"/>
      <c r="B28" s="86" t="s">
        <v>79</v>
      </c>
      <c r="C28" s="98"/>
      <c r="D28" s="87" t="s">
        <v>80</v>
      </c>
      <c r="E28" s="86" t="s">
        <v>87</v>
      </c>
      <c r="F28" s="89"/>
      <c r="G28" s="89"/>
      <c r="H28" s="89"/>
      <c r="I28" s="89"/>
    </row>
    <row r="29" ht="19.5" customHeight="1" spans="1:9">
      <c r="A29" s="87"/>
      <c r="B29" s="86" t="s">
        <v>82</v>
      </c>
      <c r="C29" s="98"/>
      <c r="D29" s="87" t="s">
        <v>83</v>
      </c>
      <c r="E29" s="86" t="s">
        <v>90</v>
      </c>
      <c r="F29" s="89"/>
      <c r="G29" s="89"/>
      <c r="H29" s="89"/>
      <c r="I29" s="89"/>
    </row>
    <row r="30" ht="19.5" customHeight="1" spans="1:9">
      <c r="A30" s="87"/>
      <c r="B30" s="86" t="s">
        <v>85</v>
      </c>
      <c r="C30" s="98"/>
      <c r="D30" s="87" t="s">
        <v>86</v>
      </c>
      <c r="E30" s="86" t="s">
        <v>93</v>
      </c>
      <c r="F30" s="89"/>
      <c r="G30" s="89"/>
      <c r="H30" s="89"/>
      <c r="I30" s="89"/>
    </row>
    <row r="31" ht="19.5" customHeight="1" spans="1:9">
      <c r="A31" s="87"/>
      <c r="B31" s="86" t="s">
        <v>88</v>
      </c>
      <c r="C31" s="98"/>
      <c r="D31" s="87" t="s">
        <v>89</v>
      </c>
      <c r="E31" s="86" t="s">
        <v>96</v>
      </c>
      <c r="F31" s="89"/>
      <c r="G31" s="89"/>
      <c r="H31" s="89"/>
      <c r="I31" s="89"/>
    </row>
    <row r="32" ht="19.5" customHeight="1" spans="1:9">
      <c r="A32" s="87"/>
      <c r="B32" s="86" t="s">
        <v>91</v>
      </c>
      <c r="C32" s="98"/>
      <c r="D32" s="87" t="s">
        <v>92</v>
      </c>
      <c r="E32" s="86" t="s">
        <v>100</v>
      </c>
      <c r="F32" s="89"/>
      <c r="G32" s="89"/>
      <c r="H32" s="89"/>
      <c r="I32" s="89"/>
    </row>
    <row r="33" ht="19.5" customHeight="1" spans="1:9">
      <c r="A33" s="87"/>
      <c r="B33" s="86" t="s">
        <v>94</v>
      </c>
      <c r="C33" s="98"/>
      <c r="D33" s="87" t="s">
        <v>95</v>
      </c>
      <c r="E33" s="86" t="s">
        <v>104</v>
      </c>
      <c r="F33" s="89"/>
      <c r="G33" s="89"/>
      <c r="H33" s="89"/>
      <c r="I33" s="89"/>
    </row>
    <row r="34" ht="19.5" customHeight="1" spans="1:9">
      <c r="A34" s="86" t="s">
        <v>97</v>
      </c>
      <c r="B34" s="86" t="s">
        <v>98</v>
      </c>
      <c r="C34" s="89">
        <v>18935368.92</v>
      </c>
      <c r="D34" s="86" t="s">
        <v>99</v>
      </c>
      <c r="E34" s="86" t="s">
        <v>108</v>
      </c>
      <c r="F34" s="89">
        <v>18935368.92</v>
      </c>
      <c r="G34" s="89">
        <v>18935368.92</v>
      </c>
      <c r="H34" s="89"/>
      <c r="I34" s="89"/>
    </row>
    <row r="35" ht="19.5" customHeight="1" spans="1:9">
      <c r="A35" s="87" t="s">
        <v>210</v>
      </c>
      <c r="B35" s="86" t="s">
        <v>102</v>
      </c>
      <c r="C35" s="89">
        <v>0</v>
      </c>
      <c r="D35" s="87" t="s">
        <v>211</v>
      </c>
      <c r="E35" s="86" t="s">
        <v>111</v>
      </c>
      <c r="F35" s="89">
        <v>0</v>
      </c>
      <c r="G35" s="89">
        <v>0</v>
      </c>
      <c r="H35" s="89"/>
      <c r="I35" s="89"/>
    </row>
    <row r="36" ht="19.5" customHeight="1" spans="1:9">
      <c r="A36" s="87" t="s">
        <v>207</v>
      </c>
      <c r="B36" s="86" t="s">
        <v>106</v>
      </c>
      <c r="C36" s="89">
        <v>0</v>
      </c>
      <c r="D36" s="87"/>
      <c r="E36" s="86" t="s">
        <v>212</v>
      </c>
      <c r="F36" s="98"/>
      <c r="G36" s="98"/>
      <c r="H36" s="98"/>
      <c r="I36" s="98"/>
    </row>
    <row r="37" ht="19.5" customHeight="1" spans="1:9">
      <c r="A37" s="87" t="s">
        <v>208</v>
      </c>
      <c r="B37" s="86" t="s">
        <v>110</v>
      </c>
      <c r="C37" s="89"/>
      <c r="D37" s="86"/>
      <c r="E37" s="86" t="s">
        <v>213</v>
      </c>
      <c r="F37" s="98"/>
      <c r="G37" s="98"/>
      <c r="H37" s="98"/>
      <c r="I37" s="98"/>
    </row>
    <row r="38" ht="19.5" customHeight="1" spans="1:9">
      <c r="A38" s="87" t="s">
        <v>209</v>
      </c>
      <c r="B38" s="86" t="s">
        <v>15</v>
      </c>
      <c r="C38" s="89"/>
      <c r="D38" s="87"/>
      <c r="E38" s="86" t="s">
        <v>214</v>
      </c>
      <c r="F38" s="98"/>
      <c r="G38" s="98"/>
      <c r="H38" s="98"/>
      <c r="I38" s="98"/>
    </row>
    <row r="39" ht="19.5" customHeight="1" spans="1:9">
      <c r="A39" s="86" t="s">
        <v>109</v>
      </c>
      <c r="B39" s="86" t="s">
        <v>18</v>
      </c>
      <c r="C39" s="89">
        <v>18935368.92</v>
      </c>
      <c r="D39" s="86" t="s">
        <v>109</v>
      </c>
      <c r="E39" s="86" t="s">
        <v>215</v>
      </c>
      <c r="F39" s="89">
        <v>18935368.92</v>
      </c>
      <c r="G39" s="89">
        <v>18935368.92</v>
      </c>
      <c r="H39" s="89"/>
      <c r="I39" s="89"/>
    </row>
    <row r="40" ht="19.5" customHeight="1" spans="1:9">
      <c r="A40" s="87" t="s">
        <v>216</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E44" sqref="E44"/>
    </sheetView>
  </sheetViews>
  <sheetFormatPr defaultColWidth="9" defaultRowHeight="14.4"/>
  <cols>
    <col min="1" max="3" width="2.77777777777778" style="1" customWidth="1"/>
    <col min="4" max="4" width="40" style="1" customWidth="1"/>
    <col min="5" max="8" width="14" style="1" customWidth="1"/>
    <col min="9" max="10" width="15" style="1" customWidth="1"/>
    <col min="11" max="11" width="14" style="1" customWidth="1"/>
    <col min="12" max="13" width="15" style="1" customWidth="1"/>
    <col min="14" max="17" width="14" style="1" customWidth="1"/>
    <col min="18" max="18" width="15" style="1" customWidth="1"/>
    <col min="19" max="20" width="14" style="1" customWidth="1"/>
    <col min="21" max="16384" width="9" style="1"/>
  </cols>
  <sheetData>
    <row r="1" ht="28.2" spans="11:11">
      <c r="K1" s="95" t="s">
        <v>217</v>
      </c>
    </row>
    <row r="2" ht="15.6" spans="20:20">
      <c r="T2" s="85" t="s">
        <v>218</v>
      </c>
    </row>
    <row r="3" ht="15.6" spans="1:20">
      <c r="A3" s="85" t="s">
        <v>2</v>
      </c>
      <c r="T3" s="85" t="s">
        <v>3</v>
      </c>
    </row>
    <row r="4" ht="19.5" customHeight="1" spans="1:20">
      <c r="A4" s="92" t="s">
        <v>6</v>
      </c>
      <c r="B4" s="92"/>
      <c r="C4" s="92"/>
      <c r="D4" s="92"/>
      <c r="E4" s="92" t="s">
        <v>219</v>
      </c>
      <c r="F4" s="92"/>
      <c r="G4" s="92"/>
      <c r="H4" s="92" t="s">
        <v>220</v>
      </c>
      <c r="I4" s="92"/>
      <c r="J4" s="92"/>
      <c r="K4" s="92" t="s">
        <v>221</v>
      </c>
      <c r="L4" s="92"/>
      <c r="M4" s="92"/>
      <c r="N4" s="92"/>
      <c r="O4" s="92"/>
      <c r="P4" s="92" t="s">
        <v>107</v>
      </c>
      <c r="Q4" s="92"/>
      <c r="R4" s="92"/>
      <c r="S4" s="92"/>
      <c r="T4" s="92"/>
    </row>
    <row r="5" ht="19.5" customHeight="1" spans="1:20">
      <c r="A5" s="92" t="s">
        <v>122</v>
      </c>
      <c r="B5" s="92"/>
      <c r="C5" s="92"/>
      <c r="D5" s="92" t="s">
        <v>123</v>
      </c>
      <c r="E5" s="92" t="s">
        <v>129</v>
      </c>
      <c r="F5" s="92" t="s">
        <v>222</v>
      </c>
      <c r="G5" s="92" t="s">
        <v>223</v>
      </c>
      <c r="H5" s="92" t="s">
        <v>129</v>
      </c>
      <c r="I5" s="92" t="s">
        <v>190</v>
      </c>
      <c r="J5" s="92" t="s">
        <v>191</v>
      </c>
      <c r="K5" s="92" t="s">
        <v>129</v>
      </c>
      <c r="L5" s="92" t="s">
        <v>190</v>
      </c>
      <c r="M5" s="92"/>
      <c r="N5" s="92" t="s">
        <v>190</v>
      </c>
      <c r="O5" s="92" t="s">
        <v>191</v>
      </c>
      <c r="P5" s="92" t="s">
        <v>129</v>
      </c>
      <c r="Q5" s="92" t="s">
        <v>222</v>
      </c>
      <c r="R5" s="92" t="s">
        <v>223</v>
      </c>
      <c r="S5" s="92" t="s">
        <v>223</v>
      </c>
      <c r="T5" s="92"/>
    </row>
    <row r="6" ht="19.5" customHeight="1" spans="1:20">
      <c r="A6" s="92"/>
      <c r="B6" s="92"/>
      <c r="C6" s="92"/>
      <c r="D6" s="92"/>
      <c r="E6" s="92"/>
      <c r="F6" s="92"/>
      <c r="G6" s="92" t="s">
        <v>124</v>
      </c>
      <c r="H6" s="92"/>
      <c r="I6" s="92" t="s">
        <v>224</v>
      </c>
      <c r="J6" s="92" t="s">
        <v>124</v>
      </c>
      <c r="K6" s="92"/>
      <c r="L6" s="92" t="s">
        <v>124</v>
      </c>
      <c r="M6" s="92" t="s">
        <v>225</v>
      </c>
      <c r="N6" s="92" t="s">
        <v>224</v>
      </c>
      <c r="O6" s="92" t="s">
        <v>124</v>
      </c>
      <c r="P6" s="92"/>
      <c r="Q6" s="92"/>
      <c r="R6" s="92" t="s">
        <v>124</v>
      </c>
      <c r="S6" s="92" t="s">
        <v>226</v>
      </c>
      <c r="T6" s="92" t="s">
        <v>227</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row>
    <row r="9" ht="19.5" customHeight="1" spans="1:20">
      <c r="A9" s="92"/>
      <c r="B9" s="92"/>
      <c r="C9" s="92"/>
      <c r="D9" s="92" t="s">
        <v>129</v>
      </c>
      <c r="E9" s="89">
        <v>0</v>
      </c>
      <c r="F9" s="89">
        <v>0</v>
      </c>
      <c r="G9" s="89">
        <v>0</v>
      </c>
      <c r="H9" s="89">
        <v>18935368.92</v>
      </c>
      <c r="I9" s="89">
        <v>12411711.28</v>
      </c>
      <c r="J9" s="89">
        <v>6523657.64</v>
      </c>
      <c r="K9" s="89">
        <v>18935368.92</v>
      </c>
      <c r="L9" s="89">
        <v>12411711.28</v>
      </c>
      <c r="M9" s="89">
        <v>11097683.78</v>
      </c>
      <c r="N9" s="89">
        <v>1314027.5</v>
      </c>
      <c r="O9" s="89">
        <v>6523657.64</v>
      </c>
      <c r="P9" s="89">
        <v>0</v>
      </c>
      <c r="Q9" s="89">
        <v>0</v>
      </c>
      <c r="R9" s="89">
        <v>0</v>
      </c>
      <c r="S9" s="89">
        <v>0</v>
      </c>
      <c r="T9" s="89">
        <v>0</v>
      </c>
    </row>
    <row r="10" ht="19.5" customHeight="1" spans="1:20">
      <c r="A10" s="87" t="s">
        <v>130</v>
      </c>
      <c r="B10" s="87"/>
      <c r="C10" s="87"/>
      <c r="D10" s="87" t="s">
        <v>131</v>
      </c>
      <c r="E10" s="89">
        <v>0</v>
      </c>
      <c r="F10" s="89">
        <v>0</v>
      </c>
      <c r="G10" s="89">
        <v>0</v>
      </c>
      <c r="H10" s="89">
        <v>64800</v>
      </c>
      <c r="I10" s="89"/>
      <c r="J10" s="89">
        <v>64800</v>
      </c>
      <c r="K10" s="89">
        <v>64800</v>
      </c>
      <c r="L10" s="89"/>
      <c r="M10" s="89"/>
      <c r="N10" s="89"/>
      <c r="O10" s="89">
        <v>64800</v>
      </c>
      <c r="P10" s="89">
        <v>0</v>
      </c>
      <c r="Q10" s="89">
        <v>0</v>
      </c>
      <c r="R10" s="89">
        <v>0</v>
      </c>
      <c r="S10" s="89">
        <v>0</v>
      </c>
      <c r="T10" s="89">
        <v>0</v>
      </c>
    </row>
    <row r="11" ht="19.5" customHeight="1" spans="1:20">
      <c r="A11" s="87" t="s">
        <v>228</v>
      </c>
      <c r="B11" s="87"/>
      <c r="C11" s="87"/>
      <c r="D11" s="87" t="s">
        <v>229</v>
      </c>
      <c r="E11" s="89">
        <v>0</v>
      </c>
      <c r="F11" s="89">
        <v>0</v>
      </c>
      <c r="G11" s="89">
        <v>0</v>
      </c>
      <c r="H11" s="89"/>
      <c r="I11" s="89"/>
      <c r="J11" s="89"/>
      <c r="K11" s="89"/>
      <c r="L11" s="89"/>
      <c r="M11" s="89"/>
      <c r="N11" s="89"/>
      <c r="O11" s="89"/>
      <c r="P11" s="89">
        <v>0</v>
      </c>
      <c r="Q11" s="89">
        <v>0</v>
      </c>
      <c r="R11" s="89"/>
      <c r="S11" s="89"/>
      <c r="T11" s="89"/>
    </row>
    <row r="12" ht="19.5" customHeight="1" spans="1:20">
      <c r="A12" s="87" t="s">
        <v>230</v>
      </c>
      <c r="B12" s="87"/>
      <c r="C12" s="87"/>
      <c r="D12" s="87" t="s">
        <v>231</v>
      </c>
      <c r="E12" s="89">
        <v>0</v>
      </c>
      <c r="F12" s="89">
        <v>0</v>
      </c>
      <c r="G12" s="89">
        <v>0</v>
      </c>
      <c r="H12" s="89"/>
      <c r="I12" s="89"/>
      <c r="J12" s="89"/>
      <c r="K12" s="89"/>
      <c r="L12" s="89"/>
      <c r="M12" s="89"/>
      <c r="N12" s="89"/>
      <c r="O12" s="89"/>
      <c r="P12" s="89">
        <v>0</v>
      </c>
      <c r="Q12" s="89">
        <v>0</v>
      </c>
      <c r="R12" s="89"/>
      <c r="S12" s="89"/>
      <c r="T12" s="89"/>
    </row>
    <row r="13" ht="19.5" customHeight="1" spans="1:20">
      <c r="A13" s="87" t="s">
        <v>132</v>
      </c>
      <c r="B13" s="87"/>
      <c r="C13" s="87"/>
      <c r="D13" s="87" t="s">
        <v>133</v>
      </c>
      <c r="E13" s="89">
        <v>0</v>
      </c>
      <c r="F13" s="89">
        <v>0</v>
      </c>
      <c r="G13" s="89">
        <v>0</v>
      </c>
      <c r="H13" s="89">
        <v>64800</v>
      </c>
      <c r="I13" s="89"/>
      <c r="J13" s="89">
        <v>64800</v>
      </c>
      <c r="K13" s="89">
        <v>64800</v>
      </c>
      <c r="L13" s="89"/>
      <c r="M13" s="89"/>
      <c r="N13" s="89"/>
      <c r="O13" s="89">
        <v>64800</v>
      </c>
      <c r="P13" s="89">
        <v>0</v>
      </c>
      <c r="Q13" s="89">
        <v>0</v>
      </c>
      <c r="R13" s="89">
        <v>0</v>
      </c>
      <c r="S13" s="89">
        <v>0</v>
      </c>
      <c r="T13" s="89">
        <v>0</v>
      </c>
    </row>
    <row r="14" ht="19.5" customHeight="1" spans="1:20">
      <c r="A14" s="87" t="s">
        <v>134</v>
      </c>
      <c r="B14" s="87"/>
      <c r="C14" s="87"/>
      <c r="D14" s="87" t="s">
        <v>135</v>
      </c>
      <c r="E14" s="89">
        <v>0</v>
      </c>
      <c r="F14" s="89">
        <v>0</v>
      </c>
      <c r="G14" s="89">
        <v>0</v>
      </c>
      <c r="H14" s="89">
        <v>64800</v>
      </c>
      <c r="I14" s="89"/>
      <c r="J14" s="89">
        <v>64800</v>
      </c>
      <c r="K14" s="89">
        <v>64800</v>
      </c>
      <c r="L14" s="89"/>
      <c r="M14" s="89"/>
      <c r="N14" s="89"/>
      <c r="O14" s="89">
        <v>64800</v>
      </c>
      <c r="P14" s="89">
        <v>0</v>
      </c>
      <c r="Q14" s="89">
        <v>0</v>
      </c>
      <c r="R14" s="89">
        <v>0</v>
      </c>
      <c r="S14" s="89">
        <v>0</v>
      </c>
      <c r="T14" s="89">
        <v>0</v>
      </c>
    </row>
    <row r="15" ht="19.5" customHeight="1" spans="1:20">
      <c r="A15" s="87" t="s">
        <v>136</v>
      </c>
      <c r="B15" s="87"/>
      <c r="C15" s="87"/>
      <c r="D15" s="87" t="s">
        <v>137</v>
      </c>
      <c r="E15" s="89">
        <v>0</v>
      </c>
      <c r="F15" s="89">
        <v>0</v>
      </c>
      <c r="G15" s="89">
        <v>0</v>
      </c>
      <c r="H15" s="89">
        <v>16003698.22</v>
      </c>
      <c r="I15" s="89">
        <v>9550840.58</v>
      </c>
      <c r="J15" s="89">
        <v>6452857.64</v>
      </c>
      <c r="K15" s="89">
        <v>16003698.22</v>
      </c>
      <c r="L15" s="89">
        <v>9550840.58</v>
      </c>
      <c r="M15" s="89">
        <v>8236813.08</v>
      </c>
      <c r="N15" s="89">
        <v>1314027.5</v>
      </c>
      <c r="O15" s="89">
        <v>6452857.64</v>
      </c>
      <c r="P15" s="89">
        <v>0</v>
      </c>
      <c r="Q15" s="89">
        <v>0</v>
      </c>
      <c r="R15" s="89">
        <v>0</v>
      </c>
      <c r="S15" s="89">
        <v>0</v>
      </c>
      <c r="T15" s="89">
        <v>0</v>
      </c>
    </row>
    <row r="16" ht="19.5" customHeight="1" spans="1:20">
      <c r="A16" s="87" t="s">
        <v>138</v>
      </c>
      <c r="B16" s="87"/>
      <c r="C16" s="87"/>
      <c r="D16" s="87" t="s">
        <v>139</v>
      </c>
      <c r="E16" s="89">
        <v>0</v>
      </c>
      <c r="F16" s="89">
        <v>0</v>
      </c>
      <c r="G16" s="89">
        <v>0</v>
      </c>
      <c r="H16" s="89">
        <v>16003698.22</v>
      </c>
      <c r="I16" s="89">
        <v>9550840.58</v>
      </c>
      <c r="J16" s="89">
        <v>6452857.64</v>
      </c>
      <c r="K16" s="89">
        <v>16003698.22</v>
      </c>
      <c r="L16" s="89">
        <v>9550840.58</v>
      </c>
      <c r="M16" s="89">
        <v>8236813.08</v>
      </c>
      <c r="N16" s="89">
        <v>1314027.5</v>
      </c>
      <c r="O16" s="89">
        <v>6452857.64</v>
      </c>
      <c r="P16" s="89">
        <v>0</v>
      </c>
      <c r="Q16" s="89">
        <v>0</v>
      </c>
      <c r="R16" s="89">
        <v>0</v>
      </c>
      <c r="S16" s="89">
        <v>0</v>
      </c>
      <c r="T16" s="89">
        <v>0</v>
      </c>
    </row>
    <row r="17" ht="19.5" customHeight="1" spans="1:20">
      <c r="A17" s="87" t="s">
        <v>140</v>
      </c>
      <c r="B17" s="87"/>
      <c r="C17" s="87"/>
      <c r="D17" s="87" t="s">
        <v>141</v>
      </c>
      <c r="E17" s="89">
        <v>0</v>
      </c>
      <c r="F17" s="89">
        <v>0</v>
      </c>
      <c r="G17" s="89">
        <v>0</v>
      </c>
      <c r="H17" s="89">
        <v>9550840.58</v>
      </c>
      <c r="I17" s="89">
        <v>9550840.58</v>
      </c>
      <c r="J17" s="89"/>
      <c r="K17" s="89">
        <v>9550840.58</v>
      </c>
      <c r="L17" s="89">
        <v>9550840.58</v>
      </c>
      <c r="M17" s="89">
        <v>8236813.08</v>
      </c>
      <c r="N17" s="89">
        <v>1314027.5</v>
      </c>
      <c r="O17" s="89"/>
      <c r="P17" s="89">
        <v>0</v>
      </c>
      <c r="Q17" s="89">
        <v>0</v>
      </c>
      <c r="R17" s="89">
        <v>0</v>
      </c>
      <c r="S17" s="89">
        <v>0</v>
      </c>
      <c r="T17" s="89">
        <v>0</v>
      </c>
    </row>
    <row r="18" ht="19.5" customHeight="1" spans="1:20">
      <c r="A18" s="87" t="s">
        <v>142</v>
      </c>
      <c r="B18" s="87"/>
      <c r="C18" s="87"/>
      <c r="D18" s="87" t="s">
        <v>143</v>
      </c>
      <c r="E18" s="89">
        <v>0</v>
      </c>
      <c r="F18" s="89">
        <v>0</v>
      </c>
      <c r="G18" s="89">
        <v>0</v>
      </c>
      <c r="H18" s="89">
        <v>400000</v>
      </c>
      <c r="I18" s="89"/>
      <c r="J18" s="89">
        <v>400000</v>
      </c>
      <c r="K18" s="89">
        <v>400000</v>
      </c>
      <c r="L18" s="89"/>
      <c r="M18" s="89"/>
      <c r="N18" s="89"/>
      <c r="O18" s="89">
        <v>400000</v>
      </c>
      <c r="P18" s="89">
        <v>0</v>
      </c>
      <c r="Q18" s="89">
        <v>0</v>
      </c>
      <c r="R18" s="89">
        <v>0</v>
      </c>
      <c r="S18" s="89">
        <v>0</v>
      </c>
      <c r="T18" s="89">
        <v>0</v>
      </c>
    </row>
    <row r="19" ht="19.5" customHeight="1" spans="1:20">
      <c r="A19" s="87" t="s">
        <v>144</v>
      </c>
      <c r="B19" s="87"/>
      <c r="C19" s="87"/>
      <c r="D19" s="87" t="s">
        <v>145</v>
      </c>
      <c r="E19" s="89">
        <v>0</v>
      </c>
      <c r="F19" s="89">
        <v>0</v>
      </c>
      <c r="G19" s="89">
        <v>0</v>
      </c>
      <c r="H19" s="89">
        <v>3248516.83</v>
      </c>
      <c r="I19" s="89"/>
      <c r="J19" s="89">
        <v>3248516.83</v>
      </c>
      <c r="K19" s="89">
        <v>3248516.83</v>
      </c>
      <c r="L19" s="89"/>
      <c r="M19" s="89"/>
      <c r="N19" s="89"/>
      <c r="O19" s="89">
        <v>3248516.83</v>
      </c>
      <c r="P19" s="89">
        <v>0</v>
      </c>
      <c r="Q19" s="89">
        <v>0</v>
      </c>
      <c r="R19" s="89">
        <v>0</v>
      </c>
      <c r="S19" s="89">
        <v>0</v>
      </c>
      <c r="T19" s="89">
        <v>0</v>
      </c>
    </row>
    <row r="20" ht="19.5" customHeight="1" spans="1:20">
      <c r="A20" s="87" t="s">
        <v>146</v>
      </c>
      <c r="B20" s="87"/>
      <c r="C20" s="87"/>
      <c r="D20" s="87" t="s">
        <v>147</v>
      </c>
      <c r="E20" s="89">
        <v>0</v>
      </c>
      <c r="F20" s="89">
        <v>0</v>
      </c>
      <c r="G20" s="89">
        <v>0</v>
      </c>
      <c r="H20" s="89">
        <v>561425</v>
      </c>
      <c r="I20" s="89"/>
      <c r="J20" s="89">
        <v>561425</v>
      </c>
      <c r="K20" s="89">
        <v>561425</v>
      </c>
      <c r="L20" s="89"/>
      <c r="M20" s="89"/>
      <c r="N20" s="89"/>
      <c r="O20" s="89">
        <v>561425</v>
      </c>
      <c r="P20" s="89">
        <v>0</v>
      </c>
      <c r="Q20" s="89">
        <v>0</v>
      </c>
      <c r="R20" s="89">
        <v>0</v>
      </c>
      <c r="S20" s="89">
        <v>0</v>
      </c>
      <c r="T20" s="89">
        <v>0</v>
      </c>
    </row>
    <row r="21" ht="19.5" customHeight="1" spans="1:20">
      <c r="A21" s="87" t="s">
        <v>148</v>
      </c>
      <c r="B21" s="87"/>
      <c r="C21" s="87"/>
      <c r="D21" s="87" t="s">
        <v>149</v>
      </c>
      <c r="E21" s="89">
        <v>0</v>
      </c>
      <c r="F21" s="89">
        <v>0</v>
      </c>
      <c r="G21" s="89">
        <v>0</v>
      </c>
      <c r="H21" s="89">
        <v>214604.43</v>
      </c>
      <c r="I21" s="89"/>
      <c r="J21" s="89">
        <v>214604.43</v>
      </c>
      <c r="K21" s="89">
        <v>214604.43</v>
      </c>
      <c r="L21" s="89"/>
      <c r="M21" s="89"/>
      <c r="N21" s="89"/>
      <c r="O21" s="89">
        <v>214604.43</v>
      </c>
      <c r="P21" s="89">
        <v>0</v>
      </c>
      <c r="Q21" s="89">
        <v>0</v>
      </c>
      <c r="R21" s="89">
        <v>0</v>
      </c>
      <c r="S21" s="89">
        <v>0</v>
      </c>
      <c r="T21" s="89">
        <v>0</v>
      </c>
    </row>
    <row r="22" ht="19.5" customHeight="1" spans="1:20">
      <c r="A22" s="87" t="s">
        <v>150</v>
      </c>
      <c r="B22" s="87"/>
      <c r="C22" s="87"/>
      <c r="D22" s="87" t="s">
        <v>151</v>
      </c>
      <c r="E22" s="89">
        <v>0</v>
      </c>
      <c r="F22" s="89">
        <v>0</v>
      </c>
      <c r="G22" s="89">
        <v>0</v>
      </c>
      <c r="H22" s="89">
        <v>230000</v>
      </c>
      <c r="I22" s="89"/>
      <c r="J22" s="89">
        <v>230000</v>
      </c>
      <c r="K22" s="89">
        <v>230000</v>
      </c>
      <c r="L22" s="89"/>
      <c r="M22" s="89"/>
      <c r="N22" s="89"/>
      <c r="O22" s="89">
        <v>230000</v>
      </c>
      <c r="P22" s="89">
        <v>0</v>
      </c>
      <c r="Q22" s="89">
        <v>0</v>
      </c>
      <c r="R22" s="89">
        <v>0</v>
      </c>
      <c r="S22" s="89">
        <v>0</v>
      </c>
      <c r="T22" s="89">
        <v>0</v>
      </c>
    </row>
    <row r="23" ht="19.5" customHeight="1" spans="1:20">
      <c r="A23" s="87" t="s">
        <v>152</v>
      </c>
      <c r="B23" s="87"/>
      <c r="C23" s="87"/>
      <c r="D23" s="87" t="s">
        <v>153</v>
      </c>
      <c r="E23" s="89">
        <v>0</v>
      </c>
      <c r="F23" s="89">
        <v>0</v>
      </c>
      <c r="G23" s="89">
        <v>0</v>
      </c>
      <c r="H23" s="89">
        <v>947127.23</v>
      </c>
      <c r="I23" s="89"/>
      <c r="J23" s="89">
        <v>947127.23</v>
      </c>
      <c r="K23" s="89">
        <v>947127.23</v>
      </c>
      <c r="L23" s="89"/>
      <c r="M23" s="89"/>
      <c r="N23" s="89"/>
      <c r="O23" s="89">
        <v>947127.23</v>
      </c>
      <c r="P23" s="89">
        <v>0</v>
      </c>
      <c r="Q23" s="89">
        <v>0</v>
      </c>
      <c r="R23" s="89">
        <v>0</v>
      </c>
      <c r="S23" s="89">
        <v>0</v>
      </c>
      <c r="T23" s="89">
        <v>0</v>
      </c>
    </row>
    <row r="24" ht="19.5" customHeight="1" spans="1:20">
      <c r="A24" s="87" t="s">
        <v>154</v>
      </c>
      <c r="B24" s="87"/>
      <c r="C24" s="87"/>
      <c r="D24" s="87" t="s">
        <v>155</v>
      </c>
      <c r="E24" s="89">
        <v>0</v>
      </c>
      <c r="F24" s="89">
        <v>0</v>
      </c>
      <c r="G24" s="89">
        <v>0</v>
      </c>
      <c r="H24" s="89">
        <v>851184.15</v>
      </c>
      <c r="I24" s="89"/>
      <c r="J24" s="89">
        <v>851184.15</v>
      </c>
      <c r="K24" s="89">
        <v>851184.15</v>
      </c>
      <c r="L24" s="89"/>
      <c r="M24" s="89"/>
      <c r="N24" s="89"/>
      <c r="O24" s="89">
        <v>851184.15</v>
      </c>
      <c r="P24" s="89">
        <v>0</v>
      </c>
      <c r="Q24" s="89">
        <v>0</v>
      </c>
      <c r="R24" s="89">
        <v>0</v>
      </c>
      <c r="S24" s="89">
        <v>0</v>
      </c>
      <c r="T24" s="89">
        <v>0</v>
      </c>
    </row>
    <row r="25" ht="19.5" customHeight="1" spans="1:20">
      <c r="A25" s="87" t="s">
        <v>156</v>
      </c>
      <c r="B25" s="87"/>
      <c r="C25" s="87"/>
      <c r="D25" s="87" t="s">
        <v>157</v>
      </c>
      <c r="E25" s="89">
        <v>0</v>
      </c>
      <c r="F25" s="89">
        <v>0</v>
      </c>
      <c r="G25" s="89">
        <v>0</v>
      </c>
      <c r="H25" s="89">
        <v>1195442.01</v>
      </c>
      <c r="I25" s="89">
        <v>1189442.01</v>
      </c>
      <c r="J25" s="89">
        <v>6000</v>
      </c>
      <c r="K25" s="89">
        <v>1195442.01</v>
      </c>
      <c r="L25" s="89">
        <v>1189442.01</v>
      </c>
      <c r="M25" s="89">
        <v>1189442.01</v>
      </c>
      <c r="N25" s="89">
        <v>0</v>
      </c>
      <c r="O25" s="89">
        <v>6000</v>
      </c>
      <c r="P25" s="89">
        <v>0</v>
      </c>
      <c r="Q25" s="89">
        <v>0</v>
      </c>
      <c r="R25" s="89">
        <v>0</v>
      </c>
      <c r="S25" s="89">
        <v>0</v>
      </c>
      <c r="T25" s="89">
        <v>0</v>
      </c>
    </row>
    <row r="26" ht="19.5" customHeight="1" spans="1:20">
      <c r="A26" s="87" t="s">
        <v>158</v>
      </c>
      <c r="B26" s="87"/>
      <c r="C26" s="87"/>
      <c r="D26" s="87" t="s">
        <v>159</v>
      </c>
      <c r="E26" s="89">
        <v>0</v>
      </c>
      <c r="F26" s="89">
        <v>0</v>
      </c>
      <c r="G26" s="89">
        <v>0</v>
      </c>
      <c r="H26" s="89">
        <v>1129341.21</v>
      </c>
      <c r="I26" s="89">
        <v>1123341.21</v>
      </c>
      <c r="J26" s="89">
        <v>6000</v>
      </c>
      <c r="K26" s="89">
        <v>1129341.21</v>
      </c>
      <c r="L26" s="89">
        <v>1123341.21</v>
      </c>
      <c r="M26" s="89">
        <v>1123341.21</v>
      </c>
      <c r="N26" s="89">
        <v>0</v>
      </c>
      <c r="O26" s="89">
        <v>6000</v>
      </c>
      <c r="P26" s="89">
        <v>0</v>
      </c>
      <c r="Q26" s="89">
        <v>0</v>
      </c>
      <c r="R26" s="89">
        <v>0</v>
      </c>
      <c r="S26" s="89">
        <v>0</v>
      </c>
      <c r="T26" s="89">
        <v>0</v>
      </c>
    </row>
    <row r="27" ht="19.5" customHeight="1" spans="1:20">
      <c r="A27" s="87" t="s">
        <v>160</v>
      </c>
      <c r="B27" s="87"/>
      <c r="C27" s="87"/>
      <c r="D27" s="87" t="s">
        <v>161</v>
      </c>
      <c r="E27" s="89">
        <v>0</v>
      </c>
      <c r="F27" s="89">
        <v>0</v>
      </c>
      <c r="G27" s="89">
        <v>0</v>
      </c>
      <c r="H27" s="89">
        <v>172928</v>
      </c>
      <c r="I27" s="89">
        <v>172928</v>
      </c>
      <c r="J27" s="89"/>
      <c r="K27" s="89">
        <v>172928</v>
      </c>
      <c r="L27" s="89">
        <v>172928</v>
      </c>
      <c r="M27" s="89">
        <v>172928</v>
      </c>
      <c r="N27" s="89">
        <v>0</v>
      </c>
      <c r="O27" s="89"/>
      <c r="P27" s="89">
        <v>0</v>
      </c>
      <c r="Q27" s="89">
        <v>0</v>
      </c>
      <c r="R27" s="89">
        <v>0</v>
      </c>
      <c r="S27" s="89">
        <v>0</v>
      </c>
      <c r="T27" s="89">
        <v>0</v>
      </c>
    </row>
    <row r="28" ht="19.5" customHeight="1" spans="1:20">
      <c r="A28" s="87" t="s">
        <v>162</v>
      </c>
      <c r="B28" s="87"/>
      <c r="C28" s="87"/>
      <c r="D28" s="87" t="s">
        <v>163</v>
      </c>
      <c r="E28" s="89">
        <v>0</v>
      </c>
      <c r="F28" s="89">
        <v>0</v>
      </c>
      <c r="G28" s="89">
        <v>0</v>
      </c>
      <c r="H28" s="89">
        <v>6000</v>
      </c>
      <c r="I28" s="89"/>
      <c r="J28" s="89">
        <v>6000</v>
      </c>
      <c r="K28" s="89">
        <v>6000</v>
      </c>
      <c r="L28" s="89"/>
      <c r="M28" s="89"/>
      <c r="N28" s="89"/>
      <c r="O28" s="89">
        <v>6000</v>
      </c>
      <c r="P28" s="89">
        <v>0</v>
      </c>
      <c r="Q28" s="89">
        <v>0</v>
      </c>
      <c r="R28" s="89">
        <v>0</v>
      </c>
      <c r="S28" s="89">
        <v>0</v>
      </c>
      <c r="T28" s="89">
        <v>0</v>
      </c>
    </row>
    <row r="29" ht="19.5" customHeight="1" spans="1:20">
      <c r="A29" s="87" t="s">
        <v>164</v>
      </c>
      <c r="B29" s="87"/>
      <c r="C29" s="87"/>
      <c r="D29" s="87" t="s">
        <v>165</v>
      </c>
      <c r="E29" s="89">
        <v>0</v>
      </c>
      <c r="F29" s="89">
        <v>0</v>
      </c>
      <c r="G29" s="89">
        <v>0</v>
      </c>
      <c r="H29" s="89">
        <v>950413.21</v>
      </c>
      <c r="I29" s="89">
        <v>950413.21</v>
      </c>
      <c r="J29" s="89"/>
      <c r="K29" s="89">
        <v>950413.21</v>
      </c>
      <c r="L29" s="89">
        <v>950413.21</v>
      </c>
      <c r="M29" s="89">
        <v>950413.21</v>
      </c>
      <c r="N29" s="89">
        <v>0</v>
      </c>
      <c r="O29" s="89"/>
      <c r="P29" s="89">
        <v>0</v>
      </c>
      <c r="Q29" s="89">
        <v>0</v>
      </c>
      <c r="R29" s="89">
        <v>0</v>
      </c>
      <c r="S29" s="89">
        <v>0</v>
      </c>
      <c r="T29" s="89">
        <v>0</v>
      </c>
    </row>
    <row r="30" ht="19.5" customHeight="1" spans="1:20">
      <c r="A30" s="87" t="s">
        <v>232</v>
      </c>
      <c r="B30" s="87"/>
      <c r="C30" s="87"/>
      <c r="D30" s="87" t="s">
        <v>233</v>
      </c>
      <c r="E30" s="89">
        <v>0</v>
      </c>
      <c r="F30" s="89">
        <v>0</v>
      </c>
      <c r="G30" s="89">
        <v>0</v>
      </c>
      <c r="H30" s="89"/>
      <c r="I30" s="89"/>
      <c r="J30" s="89"/>
      <c r="K30" s="89"/>
      <c r="L30" s="89"/>
      <c r="M30" s="89"/>
      <c r="N30" s="89"/>
      <c r="O30" s="89"/>
      <c r="P30" s="89">
        <v>0</v>
      </c>
      <c r="Q30" s="89">
        <v>0</v>
      </c>
      <c r="R30" s="89"/>
      <c r="S30" s="89"/>
      <c r="T30" s="89"/>
    </row>
    <row r="31" ht="19.5" customHeight="1" spans="1:20">
      <c r="A31" s="87" t="s">
        <v>166</v>
      </c>
      <c r="B31" s="87"/>
      <c r="C31" s="87"/>
      <c r="D31" s="87" t="s">
        <v>167</v>
      </c>
      <c r="E31" s="89">
        <v>0</v>
      </c>
      <c r="F31" s="89">
        <v>0</v>
      </c>
      <c r="G31" s="89">
        <v>0</v>
      </c>
      <c r="H31" s="89">
        <v>66100.8</v>
      </c>
      <c r="I31" s="89">
        <v>66100.8</v>
      </c>
      <c r="J31" s="89"/>
      <c r="K31" s="89">
        <v>66100.8</v>
      </c>
      <c r="L31" s="89">
        <v>66100.8</v>
      </c>
      <c r="M31" s="89">
        <v>66100.8</v>
      </c>
      <c r="N31" s="89">
        <v>0</v>
      </c>
      <c r="O31" s="89"/>
      <c r="P31" s="89">
        <v>0</v>
      </c>
      <c r="Q31" s="89">
        <v>0</v>
      </c>
      <c r="R31" s="89">
        <v>0</v>
      </c>
      <c r="S31" s="89">
        <v>0</v>
      </c>
      <c r="T31" s="89">
        <v>0</v>
      </c>
    </row>
    <row r="32" ht="19.5" customHeight="1" spans="1:20">
      <c r="A32" s="87" t="s">
        <v>168</v>
      </c>
      <c r="B32" s="87"/>
      <c r="C32" s="87"/>
      <c r="D32" s="87" t="s">
        <v>169</v>
      </c>
      <c r="E32" s="89">
        <v>0</v>
      </c>
      <c r="F32" s="89">
        <v>0</v>
      </c>
      <c r="G32" s="89">
        <v>0</v>
      </c>
      <c r="H32" s="89">
        <v>66100.8</v>
      </c>
      <c r="I32" s="89">
        <v>66100.8</v>
      </c>
      <c r="J32" s="89"/>
      <c r="K32" s="89">
        <v>66100.8</v>
      </c>
      <c r="L32" s="89">
        <v>66100.8</v>
      </c>
      <c r="M32" s="89">
        <v>66100.8</v>
      </c>
      <c r="N32" s="89">
        <v>0</v>
      </c>
      <c r="O32" s="89"/>
      <c r="P32" s="89">
        <v>0</v>
      </c>
      <c r="Q32" s="89">
        <v>0</v>
      </c>
      <c r="R32" s="89">
        <v>0</v>
      </c>
      <c r="S32" s="89">
        <v>0</v>
      </c>
      <c r="T32" s="89">
        <v>0</v>
      </c>
    </row>
    <row r="33" ht="19.5" customHeight="1" spans="1:20">
      <c r="A33" s="87">
        <v>210</v>
      </c>
      <c r="B33" s="87"/>
      <c r="C33" s="87"/>
      <c r="D33" s="87" t="s">
        <v>170</v>
      </c>
      <c r="E33" s="89">
        <v>0</v>
      </c>
      <c r="F33" s="89">
        <v>0</v>
      </c>
      <c r="G33" s="89">
        <v>0</v>
      </c>
      <c r="H33" s="89">
        <v>808481.69</v>
      </c>
      <c r="I33" s="89">
        <v>808481.69</v>
      </c>
      <c r="J33" s="89"/>
      <c r="K33" s="89">
        <v>808481.69</v>
      </c>
      <c r="L33" s="89">
        <v>808481.69</v>
      </c>
      <c r="M33" s="89">
        <v>808481.69</v>
      </c>
      <c r="N33" s="89">
        <v>0</v>
      </c>
      <c r="O33" s="89"/>
      <c r="P33" s="89">
        <v>0</v>
      </c>
      <c r="Q33" s="89">
        <v>0</v>
      </c>
      <c r="R33" s="89">
        <v>0</v>
      </c>
      <c r="S33" s="89">
        <v>0</v>
      </c>
      <c r="T33" s="89">
        <v>0</v>
      </c>
    </row>
    <row r="34" ht="19.5" customHeight="1" spans="1:20">
      <c r="A34" s="87" t="s">
        <v>171</v>
      </c>
      <c r="B34" s="87"/>
      <c r="C34" s="87"/>
      <c r="D34" s="87" t="s">
        <v>172</v>
      </c>
      <c r="E34" s="89">
        <v>0</v>
      </c>
      <c r="F34" s="89">
        <v>0</v>
      </c>
      <c r="G34" s="89">
        <v>0</v>
      </c>
      <c r="H34" s="89">
        <v>808481.69</v>
      </c>
      <c r="I34" s="89">
        <v>808481.69</v>
      </c>
      <c r="J34" s="89"/>
      <c r="K34" s="89">
        <v>808481.69</v>
      </c>
      <c r="L34" s="89">
        <v>808481.69</v>
      </c>
      <c r="M34" s="89">
        <v>808481.69</v>
      </c>
      <c r="N34" s="89">
        <v>0</v>
      </c>
      <c r="O34" s="89"/>
      <c r="P34" s="89">
        <v>0</v>
      </c>
      <c r="Q34" s="89">
        <v>0</v>
      </c>
      <c r="R34" s="89">
        <v>0</v>
      </c>
      <c r="S34" s="89">
        <v>0</v>
      </c>
      <c r="T34" s="89">
        <v>0</v>
      </c>
    </row>
    <row r="35" ht="19.5" customHeight="1" spans="1:20">
      <c r="A35" s="87" t="s">
        <v>173</v>
      </c>
      <c r="B35" s="87"/>
      <c r="C35" s="87"/>
      <c r="D35" s="87" t="s">
        <v>174</v>
      </c>
      <c r="E35" s="89">
        <v>0</v>
      </c>
      <c r="F35" s="89">
        <v>0</v>
      </c>
      <c r="G35" s="89">
        <v>0</v>
      </c>
      <c r="H35" s="89">
        <v>455538.99</v>
      </c>
      <c r="I35" s="89">
        <v>455538.99</v>
      </c>
      <c r="J35" s="89"/>
      <c r="K35" s="89">
        <v>455538.99</v>
      </c>
      <c r="L35" s="89">
        <v>455538.99</v>
      </c>
      <c r="M35" s="89">
        <v>455538.99</v>
      </c>
      <c r="N35" s="89">
        <v>0</v>
      </c>
      <c r="O35" s="89"/>
      <c r="P35" s="89">
        <v>0</v>
      </c>
      <c r="Q35" s="89">
        <v>0</v>
      </c>
      <c r="R35" s="89">
        <v>0</v>
      </c>
      <c r="S35" s="89">
        <v>0</v>
      </c>
      <c r="T35" s="89">
        <v>0</v>
      </c>
    </row>
    <row r="36" ht="19.5" customHeight="1" spans="1:20">
      <c r="A36" s="87" t="s">
        <v>175</v>
      </c>
      <c r="B36" s="87"/>
      <c r="C36" s="87"/>
      <c r="D36" s="87" t="s">
        <v>176</v>
      </c>
      <c r="E36" s="89">
        <v>0</v>
      </c>
      <c r="F36" s="89">
        <v>0</v>
      </c>
      <c r="G36" s="89">
        <v>0</v>
      </c>
      <c r="H36" s="89">
        <v>310386.36</v>
      </c>
      <c r="I36" s="89">
        <v>310386.36</v>
      </c>
      <c r="J36" s="89"/>
      <c r="K36" s="89">
        <v>310386.36</v>
      </c>
      <c r="L36" s="89">
        <v>310386.36</v>
      </c>
      <c r="M36" s="89">
        <v>310386.36</v>
      </c>
      <c r="N36" s="89">
        <v>0</v>
      </c>
      <c r="O36" s="89"/>
      <c r="P36" s="89">
        <v>0</v>
      </c>
      <c r="Q36" s="89">
        <v>0</v>
      </c>
      <c r="R36" s="89">
        <v>0</v>
      </c>
      <c r="S36" s="89">
        <v>0</v>
      </c>
      <c r="T36" s="89">
        <v>0</v>
      </c>
    </row>
    <row r="37" ht="19.5" customHeight="1" spans="1:20">
      <c r="A37" s="87" t="s">
        <v>177</v>
      </c>
      <c r="B37" s="87"/>
      <c r="C37" s="87"/>
      <c r="D37" s="87" t="s">
        <v>178</v>
      </c>
      <c r="E37" s="89">
        <v>0</v>
      </c>
      <c r="F37" s="89">
        <v>0</v>
      </c>
      <c r="G37" s="89">
        <v>0</v>
      </c>
      <c r="H37" s="89">
        <v>42556.34</v>
      </c>
      <c r="I37" s="89">
        <v>42556.34</v>
      </c>
      <c r="J37" s="89"/>
      <c r="K37" s="89">
        <v>42556.34</v>
      </c>
      <c r="L37" s="89">
        <v>42556.34</v>
      </c>
      <c r="M37" s="89">
        <v>42556.34</v>
      </c>
      <c r="N37" s="89">
        <v>0</v>
      </c>
      <c r="O37" s="89"/>
      <c r="P37" s="89">
        <v>0</v>
      </c>
      <c r="Q37" s="89">
        <v>0</v>
      </c>
      <c r="R37" s="89">
        <v>0</v>
      </c>
      <c r="S37" s="89">
        <v>0</v>
      </c>
      <c r="T37" s="89">
        <v>0</v>
      </c>
    </row>
    <row r="38" ht="19.5" customHeight="1" spans="1:20">
      <c r="A38" s="87" t="s">
        <v>179</v>
      </c>
      <c r="B38" s="87"/>
      <c r="C38" s="87"/>
      <c r="D38" s="87" t="s">
        <v>180</v>
      </c>
      <c r="E38" s="89">
        <v>0</v>
      </c>
      <c r="F38" s="89">
        <v>0</v>
      </c>
      <c r="G38" s="89">
        <v>0</v>
      </c>
      <c r="H38" s="89">
        <v>862947</v>
      </c>
      <c r="I38" s="89">
        <v>862947</v>
      </c>
      <c r="J38" s="89"/>
      <c r="K38" s="89">
        <v>862947</v>
      </c>
      <c r="L38" s="89">
        <v>862947</v>
      </c>
      <c r="M38" s="89">
        <v>862947</v>
      </c>
      <c r="N38" s="89">
        <v>0</v>
      </c>
      <c r="O38" s="89"/>
      <c r="P38" s="89">
        <v>0</v>
      </c>
      <c r="Q38" s="89">
        <v>0</v>
      </c>
      <c r="R38" s="89">
        <v>0</v>
      </c>
      <c r="S38" s="89">
        <v>0</v>
      </c>
      <c r="T38" s="89">
        <v>0</v>
      </c>
    </row>
    <row r="39" ht="19.5" customHeight="1" spans="1:20">
      <c r="A39" s="87" t="s">
        <v>181</v>
      </c>
      <c r="B39" s="87"/>
      <c r="C39" s="87"/>
      <c r="D39" s="87" t="s">
        <v>182</v>
      </c>
      <c r="E39" s="89">
        <v>0</v>
      </c>
      <c r="F39" s="89">
        <v>0</v>
      </c>
      <c r="G39" s="89">
        <v>0</v>
      </c>
      <c r="H39" s="89">
        <v>862947</v>
      </c>
      <c r="I39" s="89">
        <v>862947</v>
      </c>
      <c r="J39" s="89"/>
      <c r="K39" s="89">
        <v>862947</v>
      </c>
      <c r="L39" s="89">
        <v>862947</v>
      </c>
      <c r="M39" s="89">
        <v>862947</v>
      </c>
      <c r="N39" s="89">
        <v>0</v>
      </c>
      <c r="O39" s="89"/>
      <c r="P39" s="89">
        <v>0</v>
      </c>
      <c r="Q39" s="89">
        <v>0</v>
      </c>
      <c r="R39" s="89">
        <v>0</v>
      </c>
      <c r="S39" s="89">
        <v>0</v>
      </c>
      <c r="T39" s="89">
        <v>0</v>
      </c>
    </row>
    <row r="40" ht="19.5" customHeight="1" spans="1:20">
      <c r="A40" s="87" t="s">
        <v>183</v>
      </c>
      <c r="B40" s="87"/>
      <c r="C40" s="87"/>
      <c r="D40" s="87" t="s">
        <v>184</v>
      </c>
      <c r="E40" s="89">
        <v>0</v>
      </c>
      <c r="F40" s="89">
        <v>0</v>
      </c>
      <c r="G40" s="89">
        <v>0</v>
      </c>
      <c r="H40" s="89">
        <v>853605</v>
      </c>
      <c r="I40" s="89">
        <v>853605</v>
      </c>
      <c r="J40" s="89"/>
      <c r="K40" s="89">
        <v>853605</v>
      </c>
      <c r="L40" s="89">
        <v>853605</v>
      </c>
      <c r="M40" s="89">
        <v>853605</v>
      </c>
      <c r="N40" s="89">
        <v>0</v>
      </c>
      <c r="O40" s="89"/>
      <c r="P40" s="89">
        <v>0</v>
      </c>
      <c r="Q40" s="89">
        <v>0</v>
      </c>
      <c r="R40" s="89">
        <v>0</v>
      </c>
      <c r="S40" s="89">
        <v>0</v>
      </c>
      <c r="T40" s="89">
        <v>0</v>
      </c>
    </row>
    <row r="41" ht="19.5" customHeight="1" spans="1:20">
      <c r="A41" s="87" t="s">
        <v>185</v>
      </c>
      <c r="B41" s="87"/>
      <c r="C41" s="87"/>
      <c r="D41" s="87" t="s">
        <v>186</v>
      </c>
      <c r="E41" s="89">
        <v>0</v>
      </c>
      <c r="F41" s="89">
        <v>0</v>
      </c>
      <c r="G41" s="89">
        <v>0</v>
      </c>
      <c r="H41" s="89">
        <v>9342</v>
      </c>
      <c r="I41" s="89">
        <v>9342</v>
      </c>
      <c r="J41" s="89"/>
      <c r="K41" s="89">
        <v>9342</v>
      </c>
      <c r="L41" s="89">
        <v>9342</v>
      </c>
      <c r="M41" s="89">
        <v>9342</v>
      </c>
      <c r="N41" s="89">
        <v>0</v>
      </c>
      <c r="O41" s="89"/>
      <c r="P41" s="89">
        <v>0</v>
      </c>
      <c r="Q41" s="89">
        <v>0</v>
      </c>
      <c r="R41" s="89">
        <v>0</v>
      </c>
      <c r="S41" s="89">
        <v>0</v>
      </c>
      <c r="T41" s="89">
        <v>0</v>
      </c>
    </row>
    <row r="42" ht="19.5" customHeight="1" spans="1:20">
      <c r="A42" s="87" t="s">
        <v>234</v>
      </c>
      <c r="B42" s="87"/>
      <c r="C42" s="87"/>
      <c r="D42" s="87"/>
      <c r="E42" s="87"/>
      <c r="F42" s="87"/>
      <c r="G42" s="87"/>
      <c r="H42" s="87"/>
      <c r="I42" s="87"/>
      <c r="J42" s="87"/>
      <c r="K42" s="87"/>
      <c r="L42" s="87"/>
      <c r="M42" s="87"/>
      <c r="N42" s="87"/>
      <c r="O42" s="87"/>
      <c r="P42" s="87"/>
      <c r="Q42" s="87"/>
      <c r="R42" s="87"/>
      <c r="S42" s="87"/>
      <c r="T42" s="87"/>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9" sqref="B9"/>
    </sheetView>
  </sheetViews>
  <sheetFormatPr defaultColWidth="9" defaultRowHeight="14.4"/>
  <cols>
    <col min="1" max="1" width="6.11111111111111" style="1" customWidth="1"/>
    <col min="2" max="2" width="32.8796296296296" style="1" customWidth="1"/>
    <col min="3" max="3" width="20.1111111111111" style="1" customWidth="1"/>
    <col min="4" max="4" width="6.11111111111111" style="1" customWidth="1"/>
    <col min="5" max="5" width="22.7777777777778" style="1" customWidth="1"/>
    <col min="6" max="6" width="19.3333333333333" style="1" customWidth="1"/>
    <col min="7" max="7" width="6.11111111111111" style="1" customWidth="1"/>
    <col min="8" max="8" width="36.8796296296296" style="1" customWidth="1"/>
    <col min="9" max="9" width="17.1111111111111" style="1" customWidth="1"/>
    <col min="10" max="16384" width="9" style="1"/>
  </cols>
  <sheetData>
    <row r="1" ht="28.2" spans="5:5">
      <c r="E1" s="95" t="s">
        <v>235</v>
      </c>
    </row>
    <row r="2" spans="9:9">
      <c r="I2" s="97" t="s">
        <v>236</v>
      </c>
    </row>
    <row r="3" spans="1:9">
      <c r="A3" s="97" t="s">
        <v>2</v>
      </c>
      <c r="I3" s="97" t="s">
        <v>3</v>
      </c>
    </row>
    <row r="4" ht="19.5" customHeight="1" spans="1:9">
      <c r="A4" s="92" t="s">
        <v>225</v>
      </c>
      <c r="B4" s="92"/>
      <c r="C4" s="92"/>
      <c r="D4" s="92" t="s">
        <v>224</v>
      </c>
      <c r="E4" s="92"/>
      <c r="F4" s="92"/>
      <c r="G4" s="92"/>
      <c r="H4" s="92"/>
      <c r="I4" s="92"/>
    </row>
    <row r="5" ht="19.5" customHeight="1" spans="1:9">
      <c r="A5" s="92" t="s">
        <v>237</v>
      </c>
      <c r="B5" s="92" t="s">
        <v>123</v>
      </c>
      <c r="C5" s="92" t="s">
        <v>8</v>
      </c>
      <c r="D5" s="92" t="s">
        <v>237</v>
      </c>
      <c r="E5" s="92" t="s">
        <v>123</v>
      </c>
      <c r="F5" s="92" t="s">
        <v>8</v>
      </c>
      <c r="G5" s="92" t="s">
        <v>237</v>
      </c>
      <c r="H5" s="92" t="s">
        <v>123</v>
      </c>
      <c r="I5" s="92" t="s">
        <v>8</v>
      </c>
    </row>
    <row r="6" ht="19.5" customHeight="1" spans="1:9">
      <c r="A6" s="92"/>
      <c r="B6" s="92"/>
      <c r="C6" s="92"/>
      <c r="D6" s="92"/>
      <c r="E6" s="92"/>
      <c r="F6" s="92"/>
      <c r="G6" s="92"/>
      <c r="H6" s="92"/>
      <c r="I6" s="92"/>
    </row>
    <row r="7" ht="19.5" customHeight="1" spans="1:9">
      <c r="A7" s="87" t="s">
        <v>238</v>
      </c>
      <c r="B7" s="87" t="s">
        <v>239</v>
      </c>
      <c r="C7" s="89">
        <v>10858654.98</v>
      </c>
      <c r="D7" s="87" t="s">
        <v>240</v>
      </c>
      <c r="E7" s="87" t="s">
        <v>241</v>
      </c>
      <c r="F7" s="89">
        <v>1114027.5</v>
      </c>
      <c r="G7" s="87" t="s">
        <v>242</v>
      </c>
      <c r="H7" s="87" t="s">
        <v>243</v>
      </c>
      <c r="I7" s="89">
        <v>200000</v>
      </c>
    </row>
    <row r="8" ht="19.5" customHeight="1" spans="1:9">
      <c r="A8" s="87" t="s">
        <v>244</v>
      </c>
      <c r="B8" s="87" t="s">
        <v>245</v>
      </c>
      <c r="C8" s="89">
        <v>2244984</v>
      </c>
      <c r="D8" s="87" t="s">
        <v>246</v>
      </c>
      <c r="E8" s="87" t="s">
        <v>247</v>
      </c>
      <c r="F8" s="89">
        <v>234307</v>
      </c>
      <c r="G8" s="87" t="s">
        <v>248</v>
      </c>
      <c r="H8" s="87" t="s">
        <v>249</v>
      </c>
      <c r="I8" s="89">
        <v>0</v>
      </c>
    </row>
    <row r="9" ht="19.5" customHeight="1" spans="1:9">
      <c r="A9" s="87" t="s">
        <v>250</v>
      </c>
      <c r="B9" s="87" t="s">
        <v>251</v>
      </c>
      <c r="C9" s="89">
        <v>3577779</v>
      </c>
      <c r="D9" s="87" t="s">
        <v>252</v>
      </c>
      <c r="E9" s="87" t="s">
        <v>253</v>
      </c>
      <c r="F9" s="89">
        <v>0</v>
      </c>
      <c r="G9" s="87" t="s">
        <v>254</v>
      </c>
      <c r="H9" s="87" t="s">
        <v>255</v>
      </c>
      <c r="I9" s="89">
        <v>0</v>
      </c>
    </row>
    <row r="10" ht="19.5" customHeight="1" spans="1:9">
      <c r="A10" s="87" t="s">
        <v>256</v>
      </c>
      <c r="B10" s="87" t="s">
        <v>257</v>
      </c>
      <c r="C10" s="89">
        <v>2137549.58</v>
      </c>
      <c r="D10" s="87" t="s">
        <v>258</v>
      </c>
      <c r="E10" s="87" t="s">
        <v>259</v>
      </c>
      <c r="F10" s="89">
        <v>0</v>
      </c>
      <c r="G10" s="87" t="s">
        <v>260</v>
      </c>
      <c r="H10" s="87" t="s">
        <v>261</v>
      </c>
      <c r="I10" s="89">
        <v>0</v>
      </c>
    </row>
    <row r="11" ht="19.5" customHeight="1" spans="1:9">
      <c r="A11" s="87" t="s">
        <v>262</v>
      </c>
      <c r="B11" s="87" t="s">
        <v>263</v>
      </c>
      <c r="C11" s="89">
        <v>0</v>
      </c>
      <c r="D11" s="87" t="s">
        <v>264</v>
      </c>
      <c r="E11" s="87" t="s">
        <v>265</v>
      </c>
      <c r="F11" s="89">
        <v>0</v>
      </c>
      <c r="G11" s="87" t="s">
        <v>266</v>
      </c>
      <c r="H11" s="87" t="s">
        <v>267</v>
      </c>
      <c r="I11" s="89">
        <v>0</v>
      </c>
    </row>
    <row r="12" ht="19.5" customHeight="1" spans="1:9">
      <c r="A12" s="87" t="s">
        <v>268</v>
      </c>
      <c r="B12" s="87" t="s">
        <v>269</v>
      </c>
      <c r="C12" s="89">
        <v>0</v>
      </c>
      <c r="D12" s="87" t="s">
        <v>270</v>
      </c>
      <c r="E12" s="87" t="s">
        <v>271</v>
      </c>
      <c r="F12" s="89">
        <v>3071.6</v>
      </c>
      <c r="G12" s="87" t="s">
        <v>272</v>
      </c>
      <c r="H12" s="87" t="s">
        <v>273</v>
      </c>
      <c r="I12" s="89">
        <v>0</v>
      </c>
    </row>
    <row r="13" ht="19.5" customHeight="1" spans="1:9">
      <c r="A13" s="87" t="s">
        <v>274</v>
      </c>
      <c r="B13" s="87" t="s">
        <v>275</v>
      </c>
      <c r="C13" s="89">
        <v>950413.21</v>
      </c>
      <c r="D13" s="87" t="s">
        <v>276</v>
      </c>
      <c r="E13" s="87" t="s">
        <v>277</v>
      </c>
      <c r="F13" s="89">
        <v>0</v>
      </c>
      <c r="G13" s="87" t="s">
        <v>278</v>
      </c>
      <c r="H13" s="87" t="s">
        <v>279</v>
      </c>
      <c r="I13" s="89">
        <v>200000</v>
      </c>
    </row>
    <row r="14" ht="19.5" customHeight="1" spans="1:9">
      <c r="A14" s="87" t="s">
        <v>280</v>
      </c>
      <c r="B14" s="87" t="s">
        <v>281</v>
      </c>
      <c r="C14" s="89">
        <v>0</v>
      </c>
      <c r="D14" s="87" t="s">
        <v>282</v>
      </c>
      <c r="E14" s="87" t="s">
        <v>283</v>
      </c>
      <c r="F14" s="89">
        <v>9030.82</v>
      </c>
      <c r="G14" s="87" t="s">
        <v>284</v>
      </c>
      <c r="H14" s="87" t="s">
        <v>285</v>
      </c>
      <c r="I14" s="89">
        <v>0</v>
      </c>
    </row>
    <row r="15" ht="19.5" customHeight="1" spans="1:9">
      <c r="A15" s="87" t="s">
        <v>286</v>
      </c>
      <c r="B15" s="87" t="s">
        <v>287</v>
      </c>
      <c r="C15" s="89">
        <v>506592.64</v>
      </c>
      <c r="D15" s="87" t="s">
        <v>288</v>
      </c>
      <c r="E15" s="87" t="s">
        <v>289</v>
      </c>
      <c r="F15" s="89">
        <v>0</v>
      </c>
      <c r="G15" s="87" t="s">
        <v>290</v>
      </c>
      <c r="H15" s="87" t="s">
        <v>291</v>
      </c>
      <c r="I15" s="89">
        <v>0</v>
      </c>
    </row>
    <row r="16" ht="19.5" customHeight="1" spans="1:9">
      <c r="A16" s="87" t="s">
        <v>292</v>
      </c>
      <c r="B16" s="87" t="s">
        <v>293</v>
      </c>
      <c r="C16" s="89">
        <v>323985.33</v>
      </c>
      <c r="D16" s="87" t="s">
        <v>294</v>
      </c>
      <c r="E16" s="87" t="s">
        <v>295</v>
      </c>
      <c r="F16" s="89">
        <v>0</v>
      </c>
      <c r="G16" s="87" t="s">
        <v>296</v>
      </c>
      <c r="H16" s="87" t="s">
        <v>297</v>
      </c>
      <c r="I16" s="89">
        <v>0</v>
      </c>
    </row>
    <row r="17" ht="19.5" customHeight="1" spans="1:9">
      <c r="A17" s="87" t="s">
        <v>298</v>
      </c>
      <c r="B17" s="87" t="s">
        <v>299</v>
      </c>
      <c r="C17" s="89">
        <v>33703.34</v>
      </c>
      <c r="D17" s="87" t="s">
        <v>300</v>
      </c>
      <c r="E17" s="87" t="s">
        <v>301</v>
      </c>
      <c r="F17" s="89">
        <v>0</v>
      </c>
      <c r="G17" s="87" t="s">
        <v>302</v>
      </c>
      <c r="H17" s="87" t="s">
        <v>303</v>
      </c>
      <c r="I17" s="89">
        <v>0</v>
      </c>
    </row>
    <row r="18" ht="19.5" customHeight="1" spans="1:9">
      <c r="A18" s="87" t="s">
        <v>304</v>
      </c>
      <c r="B18" s="87" t="s">
        <v>305</v>
      </c>
      <c r="C18" s="89">
        <v>853605</v>
      </c>
      <c r="D18" s="87" t="s">
        <v>306</v>
      </c>
      <c r="E18" s="87" t="s">
        <v>307</v>
      </c>
      <c r="F18" s="89">
        <v>0</v>
      </c>
      <c r="G18" s="87" t="s">
        <v>308</v>
      </c>
      <c r="H18" s="87" t="s">
        <v>309</v>
      </c>
      <c r="I18" s="89">
        <v>0</v>
      </c>
    </row>
    <row r="19" ht="19.5" customHeight="1" spans="1:9">
      <c r="A19" s="87" t="s">
        <v>310</v>
      </c>
      <c r="B19" s="87" t="s">
        <v>311</v>
      </c>
      <c r="C19" s="89">
        <v>0</v>
      </c>
      <c r="D19" s="87" t="s">
        <v>312</v>
      </c>
      <c r="E19" s="87" t="s">
        <v>313</v>
      </c>
      <c r="F19" s="89">
        <v>15218</v>
      </c>
      <c r="G19" s="87" t="s">
        <v>314</v>
      </c>
      <c r="H19" s="87" t="s">
        <v>315</v>
      </c>
      <c r="I19" s="89">
        <v>0</v>
      </c>
    </row>
    <row r="20" ht="19.5" customHeight="1" spans="1:9">
      <c r="A20" s="87" t="s">
        <v>316</v>
      </c>
      <c r="B20" s="87" t="s">
        <v>317</v>
      </c>
      <c r="C20" s="89">
        <v>230042.88</v>
      </c>
      <c r="D20" s="87" t="s">
        <v>318</v>
      </c>
      <c r="E20" s="87" t="s">
        <v>319</v>
      </c>
      <c r="F20" s="89">
        <v>0</v>
      </c>
      <c r="G20" s="87" t="s">
        <v>320</v>
      </c>
      <c r="H20" s="87" t="s">
        <v>321</v>
      </c>
      <c r="I20" s="89">
        <v>0</v>
      </c>
    </row>
    <row r="21" ht="19.5" customHeight="1" spans="1:9">
      <c r="A21" s="87" t="s">
        <v>322</v>
      </c>
      <c r="B21" s="87" t="s">
        <v>323</v>
      </c>
      <c r="C21" s="89">
        <v>239028.8</v>
      </c>
      <c r="D21" s="87" t="s">
        <v>324</v>
      </c>
      <c r="E21" s="87" t="s">
        <v>325</v>
      </c>
      <c r="F21" s="89">
        <v>0</v>
      </c>
      <c r="G21" s="87" t="s">
        <v>326</v>
      </c>
      <c r="H21" s="87" t="s">
        <v>327</v>
      </c>
      <c r="I21" s="89">
        <v>0</v>
      </c>
    </row>
    <row r="22" ht="19.5" customHeight="1" spans="1:9">
      <c r="A22" s="87" t="s">
        <v>328</v>
      </c>
      <c r="B22" s="87" t="s">
        <v>329</v>
      </c>
      <c r="C22" s="89">
        <v>172928</v>
      </c>
      <c r="D22" s="87" t="s">
        <v>330</v>
      </c>
      <c r="E22" s="87" t="s">
        <v>331</v>
      </c>
      <c r="F22" s="89">
        <v>0</v>
      </c>
      <c r="G22" s="87" t="s">
        <v>332</v>
      </c>
      <c r="H22" s="87" t="s">
        <v>333</v>
      </c>
      <c r="I22" s="89">
        <v>0</v>
      </c>
    </row>
    <row r="23" ht="19.5" customHeight="1" spans="1:9">
      <c r="A23" s="87" t="s">
        <v>334</v>
      </c>
      <c r="B23" s="87" t="s">
        <v>335</v>
      </c>
      <c r="C23" s="89">
        <v>0</v>
      </c>
      <c r="D23" s="87" t="s">
        <v>336</v>
      </c>
      <c r="E23" s="87" t="s">
        <v>337</v>
      </c>
      <c r="F23" s="89">
        <v>31412</v>
      </c>
      <c r="G23" s="87" t="s">
        <v>338</v>
      </c>
      <c r="H23" s="87" t="s">
        <v>339</v>
      </c>
      <c r="I23" s="89">
        <v>0</v>
      </c>
    </row>
    <row r="24" ht="19.5" customHeight="1" spans="1:9">
      <c r="A24" s="87" t="s">
        <v>340</v>
      </c>
      <c r="B24" s="87" t="s">
        <v>341</v>
      </c>
      <c r="C24" s="89">
        <v>0</v>
      </c>
      <c r="D24" s="87" t="s">
        <v>342</v>
      </c>
      <c r="E24" s="87" t="s">
        <v>343</v>
      </c>
      <c r="F24" s="89">
        <v>0</v>
      </c>
      <c r="G24" s="87" t="s">
        <v>344</v>
      </c>
      <c r="H24" s="87" t="s">
        <v>345</v>
      </c>
      <c r="I24" s="89">
        <v>0</v>
      </c>
    </row>
    <row r="25" ht="19.5" customHeight="1" spans="1:9">
      <c r="A25" s="87" t="s">
        <v>346</v>
      </c>
      <c r="B25" s="87" t="s">
        <v>347</v>
      </c>
      <c r="C25" s="89">
        <v>66100.8</v>
      </c>
      <c r="D25" s="87" t="s">
        <v>348</v>
      </c>
      <c r="E25" s="87" t="s">
        <v>349</v>
      </c>
      <c r="F25" s="89">
        <v>0</v>
      </c>
      <c r="G25" s="87" t="s">
        <v>350</v>
      </c>
      <c r="H25" s="87" t="s">
        <v>351</v>
      </c>
      <c r="I25" s="89">
        <v>0</v>
      </c>
    </row>
    <row r="26" ht="19.5" customHeight="1" spans="1:9">
      <c r="A26" s="87" t="s">
        <v>352</v>
      </c>
      <c r="B26" s="87" t="s">
        <v>353</v>
      </c>
      <c r="C26" s="89">
        <v>0</v>
      </c>
      <c r="D26" s="87" t="s">
        <v>354</v>
      </c>
      <c r="E26" s="87" t="s">
        <v>355</v>
      </c>
      <c r="F26" s="89">
        <v>0</v>
      </c>
      <c r="G26" s="87" t="s">
        <v>356</v>
      </c>
      <c r="H26" s="87" t="s">
        <v>357</v>
      </c>
      <c r="I26" s="89">
        <v>0</v>
      </c>
    </row>
    <row r="27" ht="19.5" customHeight="1" spans="1:9">
      <c r="A27" s="87" t="s">
        <v>358</v>
      </c>
      <c r="B27" s="87" t="s">
        <v>359</v>
      </c>
      <c r="C27" s="89">
        <v>0</v>
      </c>
      <c r="D27" s="87" t="s">
        <v>360</v>
      </c>
      <c r="E27" s="87" t="s">
        <v>361</v>
      </c>
      <c r="F27" s="89">
        <v>27096.42</v>
      </c>
      <c r="G27" s="87" t="s">
        <v>362</v>
      </c>
      <c r="H27" s="87" t="s">
        <v>363</v>
      </c>
      <c r="I27" s="89">
        <v>0</v>
      </c>
    </row>
    <row r="28" ht="19.5" customHeight="1" spans="1:9">
      <c r="A28" s="87" t="s">
        <v>364</v>
      </c>
      <c r="B28" s="87" t="s">
        <v>365</v>
      </c>
      <c r="C28" s="89">
        <v>0</v>
      </c>
      <c r="D28" s="87" t="s">
        <v>366</v>
      </c>
      <c r="E28" s="87" t="s">
        <v>367</v>
      </c>
      <c r="F28" s="89">
        <v>134800</v>
      </c>
      <c r="G28" s="87" t="s">
        <v>368</v>
      </c>
      <c r="H28" s="87" t="s">
        <v>369</v>
      </c>
      <c r="I28" s="89">
        <v>0</v>
      </c>
    </row>
    <row r="29" ht="19.5" customHeight="1" spans="1:9">
      <c r="A29" s="87" t="s">
        <v>370</v>
      </c>
      <c r="B29" s="87" t="s">
        <v>371</v>
      </c>
      <c r="C29" s="89">
        <v>0</v>
      </c>
      <c r="D29" s="87" t="s">
        <v>372</v>
      </c>
      <c r="E29" s="87" t="s">
        <v>373</v>
      </c>
      <c r="F29" s="89">
        <v>105939.3</v>
      </c>
      <c r="G29" s="87" t="s">
        <v>374</v>
      </c>
      <c r="H29" s="87" t="s">
        <v>375</v>
      </c>
      <c r="I29" s="89">
        <v>0</v>
      </c>
    </row>
    <row r="30" ht="19.5" customHeight="1" spans="1:9">
      <c r="A30" s="87" t="s">
        <v>376</v>
      </c>
      <c r="B30" s="87" t="s">
        <v>377</v>
      </c>
      <c r="C30" s="89">
        <v>0</v>
      </c>
      <c r="D30" s="87" t="s">
        <v>378</v>
      </c>
      <c r="E30" s="87" t="s">
        <v>379</v>
      </c>
      <c r="F30" s="89">
        <v>0</v>
      </c>
      <c r="G30" s="87" t="s">
        <v>380</v>
      </c>
      <c r="H30" s="87" t="s">
        <v>381</v>
      </c>
      <c r="I30" s="89">
        <v>0</v>
      </c>
    </row>
    <row r="31" ht="19.5" customHeight="1" spans="1:9">
      <c r="A31" s="87" t="s">
        <v>382</v>
      </c>
      <c r="B31" s="87" t="s">
        <v>383</v>
      </c>
      <c r="C31" s="89">
        <v>0</v>
      </c>
      <c r="D31" s="87" t="s">
        <v>384</v>
      </c>
      <c r="E31" s="87" t="s">
        <v>385</v>
      </c>
      <c r="F31" s="89">
        <v>49343.56</v>
      </c>
      <c r="G31" s="87" t="s">
        <v>386</v>
      </c>
      <c r="H31" s="87" t="s">
        <v>387</v>
      </c>
      <c r="I31" s="89">
        <v>0</v>
      </c>
    </row>
    <row r="32" ht="19.5" customHeight="1" spans="1:9">
      <c r="A32" s="87" t="s">
        <v>388</v>
      </c>
      <c r="B32" s="87" t="s">
        <v>389</v>
      </c>
      <c r="C32" s="89">
        <v>0</v>
      </c>
      <c r="D32" s="87" t="s">
        <v>390</v>
      </c>
      <c r="E32" s="87" t="s">
        <v>391</v>
      </c>
      <c r="F32" s="89">
        <v>503808.8</v>
      </c>
      <c r="G32" s="87" t="s">
        <v>392</v>
      </c>
      <c r="H32" s="87" t="s">
        <v>393</v>
      </c>
      <c r="I32" s="89">
        <v>0</v>
      </c>
    </row>
    <row r="33" ht="19.5" customHeight="1" spans="1:9">
      <c r="A33" s="87" t="s">
        <v>394</v>
      </c>
      <c r="B33" s="87" t="s">
        <v>395</v>
      </c>
      <c r="C33" s="89">
        <v>0</v>
      </c>
      <c r="D33" s="87" t="s">
        <v>396</v>
      </c>
      <c r="E33" s="87" t="s">
        <v>397</v>
      </c>
      <c r="F33" s="89">
        <v>0</v>
      </c>
      <c r="G33" s="87" t="s">
        <v>398</v>
      </c>
      <c r="H33" s="87" t="s">
        <v>399</v>
      </c>
      <c r="I33" s="89">
        <v>0</v>
      </c>
    </row>
    <row r="34" ht="19.5" customHeight="1" spans="1:9">
      <c r="A34" s="87"/>
      <c r="B34" s="87"/>
      <c r="C34" s="98"/>
      <c r="D34" s="87" t="s">
        <v>400</v>
      </c>
      <c r="E34" s="87" t="s">
        <v>401</v>
      </c>
      <c r="F34" s="89">
        <v>0</v>
      </c>
      <c r="G34" s="87" t="s">
        <v>402</v>
      </c>
      <c r="H34" s="87" t="s">
        <v>403</v>
      </c>
      <c r="I34" s="89">
        <v>0</v>
      </c>
    </row>
    <row r="35" ht="19.5" customHeight="1" spans="1:9">
      <c r="A35" s="87"/>
      <c r="B35" s="87"/>
      <c r="C35" s="98"/>
      <c r="D35" s="87" t="s">
        <v>404</v>
      </c>
      <c r="E35" s="87" t="s">
        <v>405</v>
      </c>
      <c r="F35" s="89">
        <v>0</v>
      </c>
      <c r="G35" s="87" t="s">
        <v>406</v>
      </c>
      <c r="H35" s="87" t="s">
        <v>407</v>
      </c>
      <c r="I35" s="89">
        <v>0</v>
      </c>
    </row>
    <row r="36" ht="19.5" customHeight="1" spans="1:9">
      <c r="A36" s="87"/>
      <c r="B36" s="87"/>
      <c r="C36" s="98"/>
      <c r="D36" s="87" t="s">
        <v>408</v>
      </c>
      <c r="E36" s="87" t="s">
        <v>409</v>
      </c>
      <c r="F36" s="89">
        <v>0</v>
      </c>
      <c r="G36" s="87"/>
      <c r="H36" s="87"/>
      <c r="I36" s="98"/>
    </row>
    <row r="37" ht="19.5" customHeight="1" spans="1:9">
      <c r="A37" s="87"/>
      <c r="B37" s="87"/>
      <c r="C37" s="98"/>
      <c r="D37" s="87" t="s">
        <v>410</v>
      </c>
      <c r="E37" s="87" t="s">
        <v>411</v>
      </c>
      <c r="F37" s="89">
        <v>0</v>
      </c>
      <c r="G37" s="87"/>
      <c r="H37" s="87"/>
      <c r="I37" s="98"/>
    </row>
    <row r="38" ht="19.5" customHeight="1" spans="1:9">
      <c r="A38" s="87"/>
      <c r="B38" s="87"/>
      <c r="C38" s="98"/>
      <c r="D38" s="87" t="s">
        <v>412</v>
      </c>
      <c r="E38" s="87" t="s">
        <v>413</v>
      </c>
      <c r="F38" s="89">
        <v>0</v>
      </c>
      <c r="G38" s="87"/>
      <c r="H38" s="87"/>
      <c r="I38" s="98"/>
    </row>
    <row r="39" ht="19.5" customHeight="1" spans="1:9">
      <c r="A39" s="87"/>
      <c r="B39" s="87"/>
      <c r="C39" s="98"/>
      <c r="D39" s="87" t="s">
        <v>414</v>
      </c>
      <c r="E39" s="87" t="s">
        <v>415</v>
      </c>
      <c r="F39" s="89">
        <v>0</v>
      </c>
      <c r="G39" s="87"/>
      <c r="H39" s="87"/>
      <c r="I39" s="98"/>
    </row>
    <row r="40" ht="19.5" customHeight="1" spans="1:9">
      <c r="A40" s="86" t="s">
        <v>416</v>
      </c>
      <c r="B40" s="86"/>
      <c r="C40" s="89">
        <v>11097683.78</v>
      </c>
      <c r="D40" s="86" t="s">
        <v>417</v>
      </c>
      <c r="E40" s="86"/>
      <c r="F40" s="86"/>
      <c r="G40" s="86"/>
      <c r="H40" s="86"/>
      <c r="I40" s="89">
        <v>1314027.5</v>
      </c>
    </row>
    <row r="41" ht="19.5" customHeight="1" spans="1:9">
      <c r="A41" s="87" t="s">
        <v>418</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4"/>
  <cols>
    <col min="1" max="1" width="8.33333333333333" style="1" customWidth="1"/>
    <col min="2" max="2" width="30" style="1" customWidth="1"/>
    <col min="3" max="3" width="15" style="1" customWidth="1"/>
    <col min="4" max="4" width="8.33333333333333" style="1" customWidth="1"/>
    <col min="5" max="5" width="20.6666666666667" style="1" customWidth="1"/>
    <col min="6" max="6" width="15" style="1" customWidth="1"/>
    <col min="7" max="7" width="8.33333333333333" style="1" customWidth="1"/>
    <col min="8" max="8" width="24.1111111111111" style="1" customWidth="1"/>
    <col min="9" max="9" width="15" style="1" customWidth="1"/>
    <col min="10" max="10" width="8.33333333333333" style="1" customWidth="1"/>
    <col min="11" max="11" width="36.8796296296296" style="1" customWidth="1"/>
    <col min="12" max="12" width="15" style="1" customWidth="1"/>
    <col min="13" max="16384" width="9" style="1"/>
  </cols>
  <sheetData>
    <row r="1" ht="28.2" spans="7:7">
      <c r="G1" s="96" t="s">
        <v>419</v>
      </c>
    </row>
    <row r="2" spans="12:12">
      <c r="L2" s="97" t="s">
        <v>420</v>
      </c>
    </row>
    <row r="3" spans="1:12">
      <c r="A3" s="97" t="s">
        <v>2</v>
      </c>
      <c r="L3" s="97" t="s">
        <v>3</v>
      </c>
    </row>
    <row r="4" ht="15" customHeight="1" spans="1:12">
      <c r="A4" s="86" t="s">
        <v>421</v>
      </c>
      <c r="B4" s="86"/>
      <c r="C4" s="86"/>
      <c r="D4" s="86"/>
      <c r="E4" s="86"/>
      <c r="F4" s="86"/>
      <c r="G4" s="86"/>
      <c r="H4" s="86"/>
      <c r="I4" s="86"/>
      <c r="J4" s="86"/>
      <c r="K4" s="86"/>
      <c r="L4" s="86"/>
    </row>
    <row r="5" ht="15" customHeight="1" spans="1:12">
      <c r="A5" s="86" t="s">
        <v>237</v>
      </c>
      <c r="B5" s="86" t="s">
        <v>123</v>
      </c>
      <c r="C5" s="86" t="s">
        <v>8</v>
      </c>
      <c r="D5" s="86" t="s">
        <v>237</v>
      </c>
      <c r="E5" s="86" t="s">
        <v>123</v>
      </c>
      <c r="F5" s="86" t="s">
        <v>8</v>
      </c>
      <c r="G5" s="86" t="s">
        <v>237</v>
      </c>
      <c r="H5" s="86" t="s">
        <v>123</v>
      </c>
      <c r="I5" s="86" t="s">
        <v>8</v>
      </c>
      <c r="J5" s="86" t="s">
        <v>237</v>
      </c>
      <c r="K5" s="86" t="s">
        <v>123</v>
      </c>
      <c r="L5" s="86" t="s">
        <v>8</v>
      </c>
    </row>
    <row r="6" ht="15" customHeight="1" spans="1:12">
      <c r="A6" s="87" t="s">
        <v>238</v>
      </c>
      <c r="B6" s="87" t="s">
        <v>239</v>
      </c>
      <c r="C6" s="89">
        <v>0</v>
      </c>
      <c r="D6" s="87" t="s">
        <v>240</v>
      </c>
      <c r="E6" s="87" t="s">
        <v>241</v>
      </c>
      <c r="F6" s="89">
        <v>6074417.64</v>
      </c>
      <c r="G6" s="87" t="s">
        <v>422</v>
      </c>
      <c r="H6" s="87" t="s">
        <v>423</v>
      </c>
      <c r="I6" s="89">
        <v>0</v>
      </c>
      <c r="J6" s="87" t="s">
        <v>424</v>
      </c>
      <c r="K6" s="87" t="s">
        <v>425</v>
      </c>
      <c r="L6" s="89">
        <v>0</v>
      </c>
    </row>
    <row r="7" ht="15" customHeight="1" spans="1:12">
      <c r="A7" s="87" t="s">
        <v>244</v>
      </c>
      <c r="B7" s="87" t="s">
        <v>245</v>
      </c>
      <c r="C7" s="89">
        <v>0</v>
      </c>
      <c r="D7" s="87" t="s">
        <v>246</v>
      </c>
      <c r="E7" s="87" t="s">
        <v>247</v>
      </c>
      <c r="F7" s="89">
        <v>2485096.2</v>
      </c>
      <c r="G7" s="87" t="s">
        <v>426</v>
      </c>
      <c r="H7" s="87" t="s">
        <v>249</v>
      </c>
      <c r="I7" s="89">
        <v>0</v>
      </c>
      <c r="J7" s="87" t="s">
        <v>427</v>
      </c>
      <c r="K7" s="87" t="s">
        <v>351</v>
      </c>
      <c r="L7" s="89">
        <v>0</v>
      </c>
    </row>
    <row r="8" ht="15" customHeight="1" spans="1:12">
      <c r="A8" s="87" t="s">
        <v>250</v>
      </c>
      <c r="B8" s="87" t="s">
        <v>251</v>
      </c>
      <c r="C8" s="89">
        <v>0</v>
      </c>
      <c r="D8" s="87" t="s">
        <v>252</v>
      </c>
      <c r="E8" s="87" t="s">
        <v>253</v>
      </c>
      <c r="F8" s="89">
        <v>605865</v>
      </c>
      <c r="G8" s="87" t="s">
        <v>428</v>
      </c>
      <c r="H8" s="87" t="s">
        <v>255</v>
      </c>
      <c r="I8" s="89">
        <v>0</v>
      </c>
      <c r="J8" s="87" t="s">
        <v>429</v>
      </c>
      <c r="K8" s="87" t="s">
        <v>375</v>
      </c>
      <c r="L8" s="89">
        <v>0</v>
      </c>
    </row>
    <row r="9" ht="15" customHeight="1" spans="1:12">
      <c r="A9" s="87" t="s">
        <v>256</v>
      </c>
      <c r="B9" s="87" t="s">
        <v>257</v>
      </c>
      <c r="C9" s="89">
        <v>0</v>
      </c>
      <c r="D9" s="87" t="s">
        <v>258</v>
      </c>
      <c r="E9" s="87" t="s">
        <v>259</v>
      </c>
      <c r="F9" s="89">
        <v>0</v>
      </c>
      <c r="G9" s="87" t="s">
        <v>430</v>
      </c>
      <c r="H9" s="87" t="s">
        <v>261</v>
      </c>
      <c r="I9" s="89">
        <v>0</v>
      </c>
      <c r="J9" s="87" t="s">
        <v>344</v>
      </c>
      <c r="K9" s="87" t="s">
        <v>345</v>
      </c>
      <c r="L9" s="89">
        <v>0</v>
      </c>
    </row>
    <row r="10" ht="15" customHeight="1" spans="1:12">
      <c r="A10" s="87" t="s">
        <v>262</v>
      </c>
      <c r="B10" s="87" t="s">
        <v>263</v>
      </c>
      <c r="C10" s="89">
        <v>0</v>
      </c>
      <c r="D10" s="87" t="s">
        <v>264</v>
      </c>
      <c r="E10" s="87" t="s">
        <v>265</v>
      </c>
      <c r="F10" s="89">
        <v>0</v>
      </c>
      <c r="G10" s="87" t="s">
        <v>431</v>
      </c>
      <c r="H10" s="87" t="s">
        <v>267</v>
      </c>
      <c r="I10" s="89">
        <v>0</v>
      </c>
      <c r="J10" s="87" t="s">
        <v>350</v>
      </c>
      <c r="K10" s="87" t="s">
        <v>351</v>
      </c>
      <c r="L10" s="89">
        <v>0</v>
      </c>
    </row>
    <row r="11" ht="15" customHeight="1" spans="1:12">
      <c r="A11" s="87" t="s">
        <v>268</v>
      </c>
      <c r="B11" s="87" t="s">
        <v>269</v>
      </c>
      <c r="C11" s="89">
        <v>0</v>
      </c>
      <c r="D11" s="87" t="s">
        <v>270</v>
      </c>
      <c r="E11" s="87" t="s">
        <v>271</v>
      </c>
      <c r="F11" s="89">
        <v>1790</v>
      </c>
      <c r="G11" s="87" t="s">
        <v>432</v>
      </c>
      <c r="H11" s="87" t="s">
        <v>273</v>
      </c>
      <c r="I11" s="89">
        <v>0</v>
      </c>
      <c r="J11" s="87" t="s">
        <v>356</v>
      </c>
      <c r="K11" s="87" t="s">
        <v>357</v>
      </c>
      <c r="L11" s="89">
        <v>0</v>
      </c>
    </row>
    <row r="12" ht="15" customHeight="1" spans="1:12">
      <c r="A12" s="87" t="s">
        <v>274</v>
      </c>
      <c r="B12" s="87" t="s">
        <v>275</v>
      </c>
      <c r="C12" s="89">
        <v>0</v>
      </c>
      <c r="D12" s="87" t="s">
        <v>276</v>
      </c>
      <c r="E12" s="87" t="s">
        <v>277</v>
      </c>
      <c r="F12" s="89">
        <v>30000</v>
      </c>
      <c r="G12" s="87" t="s">
        <v>433</v>
      </c>
      <c r="H12" s="87" t="s">
        <v>279</v>
      </c>
      <c r="I12" s="89">
        <v>0</v>
      </c>
      <c r="J12" s="87" t="s">
        <v>362</v>
      </c>
      <c r="K12" s="87" t="s">
        <v>363</v>
      </c>
      <c r="L12" s="89">
        <v>0</v>
      </c>
    </row>
    <row r="13" ht="15" customHeight="1" spans="1:12">
      <c r="A13" s="87" t="s">
        <v>280</v>
      </c>
      <c r="B13" s="87" t="s">
        <v>281</v>
      </c>
      <c r="C13" s="89">
        <v>0</v>
      </c>
      <c r="D13" s="87" t="s">
        <v>282</v>
      </c>
      <c r="E13" s="87" t="s">
        <v>283</v>
      </c>
      <c r="F13" s="89">
        <v>49355.27</v>
      </c>
      <c r="G13" s="87" t="s">
        <v>434</v>
      </c>
      <c r="H13" s="87" t="s">
        <v>285</v>
      </c>
      <c r="I13" s="89">
        <v>0</v>
      </c>
      <c r="J13" s="87" t="s">
        <v>368</v>
      </c>
      <c r="K13" s="87" t="s">
        <v>369</v>
      </c>
      <c r="L13" s="89">
        <v>0</v>
      </c>
    </row>
    <row r="14" ht="15" customHeight="1" spans="1:12">
      <c r="A14" s="87" t="s">
        <v>286</v>
      </c>
      <c r="B14" s="87" t="s">
        <v>287</v>
      </c>
      <c r="C14" s="89">
        <v>0</v>
      </c>
      <c r="D14" s="87" t="s">
        <v>288</v>
      </c>
      <c r="E14" s="87" t="s">
        <v>289</v>
      </c>
      <c r="F14" s="89">
        <v>0</v>
      </c>
      <c r="G14" s="87" t="s">
        <v>435</v>
      </c>
      <c r="H14" s="87" t="s">
        <v>315</v>
      </c>
      <c r="I14" s="89">
        <v>0</v>
      </c>
      <c r="J14" s="87" t="s">
        <v>374</v>
      </c>
      <c r="K14" s="87" t="s">
        <v>375</v>
      </c>
      <c r="L14" s="89">
        <v>0</v>
      </c>
    </row>
    <row r="15" ht="15" customHeight="1" spans="1:12">
      <c r="A15" s="87" t="s">
        <v>292</v>
      </c>
      <c r="B15" s="87" t="s">
        <v>293</v>
      </c>
      <c r="C15" s="89">
        <v>0</v>
      </c>
      <c r="D15" s="87" t="s">
        <v>294</v>
      </c>
      <c r="E15" s="87" t="s">
        <v>295</v>
      </c>
      <c r="F15" s="89">
        <v>0</v>
      </c>
      <c r="G15" s="87" t="s">
        <v>436</v>
      </c>
      <c r="H15" s="87" t="s">
        <v>321</v>
      </c>
      <c r="I15" s="89">
        <v>0</v>
      </c>
      <c r="J15" s="87" t="s">
        <v>437</v>
      </c>
      <c r="K15" s="87" t="s">
        <v>438</v>
      </c>
      <c r="L15" s="89">
        <v>0</v>
      </c>
    </row>
    <row r="16" ht="15" customHeight="1" spans="1:12">
      <c r="A16" s="87" t="s">
        <v>298</v>
      </c>
      <c r="B16" s="87" t="s">
        <v>299</v>
      </c>
      <c r="C16" s="89">
        <v>0</v>
      </c>
      <c r="D16" s="87" t="s">
        <v>300</v>
      </c>
      <c r="E16" s="87" t="s">
        <v>301</v>
      </c>
      <c r="F16" s="89">
        <v>469013</v>
      </c>
      <c r="G16" s="87" t="s">
        <v>439</v>
      </c>
      <c r="H16" s="87" t="s">
        <v>327</v>
      </c>
      <c r="I16" s="89">
        <v>0</v>
      </c>
      <c r="J16" s="87" t="s">
        <v>440</v>
      </c>
      <c r="K16" s="87" t="s">
        <v>441</v>
      </c>
      <c r="L16" s="89">
        <v>0</v>
      </c>
    </row>
    <row r="17" ht="15" customHeight="1" spans="1:12">
      <c r="A17" s="87" t="s">
        <v>304</v>
      </c>
      <c r="B17" s="87" t="s">
        <v>305</v>
      </c>
      <c r="C17" s="89">
        <v>0</v>
      </c>
      <c r="D17" s="87" t="s">
        <v>306</v>
      </c>
      <c r="E17" s="87" t="s">
        <v>307</v>
      </c>
      <c r="F17" s="89">
        <v>0</v>
      </c>
      <c r="G17" s="87" t="s">
        <v>442</v>
      </c>
      <c r="H17" s="87" t="s">
        <v>333</v>
      </c>
      <c r="I17" s="89">
        <v>0</v>
      </c>
      <c r="J17" s="87" t="s">
        <v>443</v>
      </c>
      <c r="K17" s="87" t="s">
        <v>444</v>
      </c>
      <c r="L17" s="89">
        <v>0</v>
      </c>
    </row>
    <row r="18" ht="15" customHeight="1" spans="1:12">
      <c r="A18" s="87" t="s">
        <v>310</v>
      </c>
      <c r="B18" s="87" t="s">
        <v>311</v>
      </c>
      <c r="C18" s="89">
        <v>0</v>
      </c>
      <c r="D18" s="87" t="s">
        <v>312</v>
      </c>
      <c r="E18" s="87" t="s">
        <v>313</v>
      </c>
      <c r="F18" s="89">
        <v>37405</v>
      </c>
      <c r="G18" s="87" t="s">
        <v>445</v>
      </c>
      <c r="H18" s="87" t="s">
        <v>446</v>
      </c>
      <c r="I18" s="89">
        <v>0</v>
      </c>
      <c r="J18" s="87" t="s">
        <v>447</v>
      </c>
      <c r="K18" s="87" t="s">
        <v>448</v>
      </c>
      <c r="L18" s="89">
        <v>0</v>
      </c>
    </row>
    <row r="19" ht="15" customHeight="1" spans="1:12">
      <c r="A19" s="87" t="s">
        <v>316</v>
      </c>
      <c r="B19" s="87" t="s">
        <v>317</v>
      </c>
      <c r="C19" s="89">
        <v>0</v>
      </c>
      <c r="D19" s="87" t="s">
        <v>318</v>
      </c>
      <c r="E19" s="87" t="s">
        <v>319</v>
      </c>
      <c r="F19" s="89">
        <v>6000</v>
      </c>
      <c r="G19" s="87" t="s">
        <v>242</v>
      </c>
      <c r="H19" s="87" t="s">
        <v>243</v>
      </c>
      <c r="I19" s="89">
        <v>389240</v>
      </c>
      <c r="J19" s="87" t="s">
        <v>380</v>
      </c>
      <c r="K19" s="87" t="s">
        <v>381</v>
      </c>
      <c r="L19" s="89">
        <v>0</v>
      </c>
    </row>
    <row r="20" ht="15" customHeight="1" spans="1:12">
      <c r="A20" s="87" t="s">
        <v>322</v>
      </c>
      <c r="B20" s="87" t="s">
        <v>323</v>
      </c>
      <c r="C20" s="89">
        <v>60000</v>
      </c>
      <c r="D20" s="87" t="s">
        <v>324</v>
      </c>
      <c r="E20" s="87" t="s">
        <v>325</v>
      </c>
      <c r="F20" s="89">
        <v>147164</v>
      </c>
      <c r="G20" s="87" t="s">
        <v>248</v>
      </c>
      <c r="H20" s="87" t="s">
        <v>249</v>
      </c>
      <c r="I20" s="89">
        <v>0</v>
      </c>
      <c r="J20" s="87" t="s">
        <v>386</v>
      </c>
      <c r="K20" s="87" t="s">
        <v>387</v>
      </c>
      <c r="L20" s="89">
        <v>0</v>
      </c>
    </row>
    <row r="21" ht="15" customHeight="1" spans="1:12">
      <c r="A21" s="87" t="s">
        <v>328</v>
      </c>
      <c r="B21" s="87" t="s">
        <v>329</v>
      </c>
      <c r="C21" s="89">
        <v>0</v>
      </c>
      <c r="D21" s="87" t="s">
        <v>330</v>
      </c>
      <c r="E21" s="87" t="s">
        <v>331</v>
      </c>
      <c r="F21" s="89">
        <v>400032</v>
      </c>
      <c r="G21" s="87" t="s">
        <v>254</v>
      </c>
      <c r="H21" s="87" t="s">
        <v>255</v>
      </c>
      <c r="I21" s="89">
        <v>389240</v>
      </c>
      <c r="J21" s="87" t="s">
        <v>392</v>
      </c>
      <c r="K21" s="87" t="s">
        <v>393</v>
      </c>
      <c r="L21" s="89">
        <v>0</v>
      </c>
    </row>
    <row r="22" ht="15" customHeight="1" spans="1:12">
      <c r="A22" s="87" t="s">
        <v>334</v>
      </c>
      <c r="B22" s="87" t="s">
        <v>335</v>
      </c>
      <c r="C22" s="89">
        <v>0</v>
      </c>
      <c r="D22" s="87" t="s">
        <v>336</v>
      </c>
      <c r="E22" s="87" t="s">
        <v>337</v>
      </c>
      <c r="F22" s="89">
        <v>0</v>
      </c>
      <c r="G22" s="87" t="s">
        <v>260</v>
      </c>
      <c r="H22" s="87" t="s">
        <v>261</v>
      </c>
      <c r="I22" s="89">
        <v>0</v>
      </c>
      <c r="J22" s="87" t="s">
        <v>398</v>
      </c>
      <c r="K22" s="87" t="s">
        <v>399</v>
      </c>
      <c r="L22" s="89">
        <v>0</v>
      </c>
    </row>
    <row r="23" ht="15" customHeight="1" spans="1:12">
      <c r="A23" s="87" t="s">
        <v>340</v>
      </c>
      <c r="B23" s="87" t="s">
        <v>341</v>
      </c>
      <c r="C23" s="89">
        <v>0</v>
      </c>
      <c r="D23" s="87" t="s">
        <v>342</v>
      </c>
      <c r="E23" s="87" t="s">
        <v>343</v>
      </c>
      <c r="F23" s="89">
        <v>0</v>
      </c>
      <c r="G23" s="87" t="s">
        <v>266</v>
      </c>
      <c r="H23" s="87" t="s">
        <v>267</v>
      </c>
      <c r="I23" s="89">
        <v>0</v>
      </c>
      <c r="J23" s="87" t="s">
        <v>402</v>
      </c>
      <c r="K23" s="87" t="s">
        <v>403</v>
      </c>
      <c r="L23" s="89">
        <v>0</v>
      </c>
    </row>
    <row r="24" ht="15" customHeight="1" spans="1:12">
      <c r="A24" s="87" t="s">
        <v>346</v>
      </c>
      <c r="B24" s="87" t="s">
        <v>347</v>
      </c>
      <c r="C24" s="89">
        <v>0</v>
      </c>
      <c r="D24" s="87" t="s">
        <v>348</v>
      </c>
      <c r="E24" s="87" t="s">
        <v>349</v>
      </c>
      <c r="F24" s="89">
        <v>0</v>
      </c>
      <c r="G24" s="87" t="s">
        <v>272</v>
      </c>
      <c r="H24" s="87" t="s">
        <v>273</v>
      </c>
      <c r="I24" s="89">
        <v>0</v>
      </c>
      <c r="J24" s="87" t="s">
        <v>406</v>
      </c>
      <c r="K24" s="87" t="s">
        <v>407</v>
      </c>
      <c r="L24" s="89">
        <v>0</v>
      </c>
    </row>
    <row r="25" ht="15" customHeight="1" spans="1:12">
      <c r="A25" s="87" t="s">
        <v>352</v>
      </c>
      <c r="B25" s="87" t="s">
        <v>353</v>
      </c>
      <c r="C25" s="89">
        <v>60000</v>
      </c>
      <c r="D25" s="87" t="s">
        <v>354</v>
      </c>
      <c r="E25" s="87" t="s">
        <v>355</v>
      </c>
      <c r="F25" s="89">
        <v>0</v>
      </c>
      <c r="G25" s="87" t="s">
        <v>278</v>
      </c>
      <c r="H25" s="87" t="s">
        <v>279</v>
      </c>
      <c r="I25" s="89">
        <v>0</v>
      </c>
      <c r="J25" s="87"/>
      <c r="K25" s="87"/>
      <c r="L25" s="86"/>
    </row>
    <row r="26" ht="15" customHeight="1" spans="1:12">
      <c r="A26" s="87" t="s">
        <v>358</v>
      </c>
      <c r="B26" s="87" t="s">
        <v>359</v>
      </c>
      <c r="C26" s="89">
        <v>0</v>
      </c>
      <c r="D26" s="87" t="s">
        <v>360</v>
      </c>
      <c r="E26" s="87" t="s">
        <v>361</v>
      </c>
      <c r="F26" s="89">
        <v>488327.97</v>
      </c>
      <c r="G26" s="87" t="s">
        <v>284</v>
      </c>
      <c r="H26" s="87" t="s">
        <v>285</v>
      </c>
      <c r="I26" s="89">
        <v>0</v>
      </c>
      <c r="J26" s="87"/>
      <c r="K26" s="87"/>
      <c r="L26" s="86"/>
    </row>
    <row r="27" ht="15" customHeight="1" spans="1:12">
      <c r="A27" s="87" t="s">
        <v>364</v>
      </c>
      <c r="B27" s="87" t="s">
        <v>365</v>
      </c>
      <c r="C27" s="89">
        <v>0</v>
      </c>
      <c r="D27" s="87" t="s">
        <v>366</v>
      </c>
      <c r="E27" s="87" t="s">
        <v>367</v>
      </c>
      <c r="F27" s="89">
        <v>1337772</v>
      </c>
      <c r="G27" s="87" t="s">
        <v>290</v>
      </c>
      <c r="H27" s="87" t="s">
        <v>291</v>
      </c>
      <c r="I27" s="89">
        <v>0</v>
      </c>
      <c r="J27" s="87"/>
      <c r="K27" s="87"/>
      <c r="L27" s="86"/>
    </row>
    <row r="28" ht="15" customHeight="1" spans="1:12">
      <c r="A28" s="87" t="s">
        <v>370</v>
      </c>
      <c r="B28" s="87" t="s">
        <v>371</v>
      </c>
      <c r="C28" s="89">
        <v>0</v>
      </c>
      <c r="D28" s="87" t="s">
        <v>372</v>
      </c>
      <c r="E28" s="87" t="s">
        <v>373</v>
      </c>
      <c r="F28" s="89">
        <v>0</v>
      </c>
      <c r="G28" s="87" t="s">
        <v>296</v>
      </c>
      <c r="H28" s="87" t="s">
        <v>297</v>
      </c>
      <c r="I28" s="89">
        <v>0</v>
      </c>
      <c r="J28" s="87"/>
      <c r="K28" s="87"/>
      <c r="L28" s="86"/>
    </row>
    <row r="29" ht="15" customHeight="1" spans="1:12">
      <c r="A29" s="87" t="s">
        <v>376</v>
      </c>
      <c r="B29" s="87" t="s">
        <v>377</v>
      </c>
      <c r="C29" s="89">
        <v>0</v>
      </c>
      <c r="D29" s="87" t="s">
        <v>378</v>
      </c>
      <c r="E29" s="87" t="s">
        <v>379</v>
      </c>
      <c r="F29" s="89">
        <v>0</v>
      </c>
      <c r="G29" s="87" t="s">
        <v>302</v>
      </c>
      <c r="H29" s="87" t="s">
        <v>303</v>
      </c>
      <c r="I29" s="89">
        <v>0</v>
      </c>
      <c r="J29" s="87"/>
      <c r="K29" s="87"/>
      <c r="L29" s="86"/>
    </row>
    <row r="30" ht="15" customHeight="1" spans="1:12">
      <c r="A30" s="87" t="s">
        <v>382</v>
      </c>
      <c r="B30" s="87" t="s">
        <v>383</v>
      </c>
      <c r="C30" s="89">
        <v>0</v>
      </c>
      <c r="D30" s="87" t="s">
        <v>384</v>
      </c>
      <c r="E30" s="87" t="s">
        <v>385</v>
      </c>
      <c r="F30" s="89">
        <v>0</v>
      </c>
      <c r="G30" s="87" t="s">
        <v>308</v>
      </c>
      <c r="H30" s="87" t="s">
        <v>309</v>
      </c>
      <c r="I30" s="89">
        <v>0</v>
      </c>
      <c r="J30" s="87"/>
      <c r="K30" s="87"/>
      <c r="L30" s="86"/>
    </row>
    <row r="31" ht="15" customHeight="1" spans="1:12">
      <c r="A31" s="87" t="s">
        <v>388</v>
      </c>
      <c r="B31" s="87" t="s">
        <v>389</v>
      </c>
      <c r="C31" s="89">
        <v>0</v>
      </c>
      <c r="D31" s="87" t="s">
        <v>390</v>
      </c>
      <c r="E31" s="87" t="s">
        <v>391</v>
      </c>
      <c r="F31" s="89">
        <v>16597.2</v>
      </c>
      <c r="G31" s="87" t="s">
        <v>314</v>
      </c>
      <c r="H31" s="87" t="s">
        <v>315</v>
      </c>
      <c r="I31" s="89">
        <v>0</v>
      </c>
      <c r="J31" s="87"/>
      <c r="K31" s="87"/>
      <c r="L31" s="86"/>
    </row>
    <row r="32" ht="15" customHeight="1" spans="1:12">
      <c r="A32" s="87" t="s">
        <v>394</v>
      </c>
      <c r="B32" s="87" t="s">
        <v>449</v>
      </c>
      <c r="C32" s="89">
        <v>0</v>
      </c>
      <c r="D32" s="87" t="s">
        <v>396</v>
      </c>
      <c r="E32" s="87" t="s">
        <v>397</v>
      </c>
      <c r="F32" s="89">
        <v>0</v>
      </c>
      <c r="G32" s="87" t="s">
        <v>320</v>
      </c>
      <c r="H32" s="87" t="s">
        <v>321</v>
      </c>
      <c r="I32" s="89">
        <v>0</v>
      </c>
      <c r="J32" s="87"/>
      <c r="K32" s="87"/>
      <c r="L32" s="86"/>
    </row>
    <row r="33" ht="15" customHeight="1" spans="1:12">
      <c r="A33" s="87"/>
      <c r="B33" s="87"/>
      <c r="C33" s="86"/>
      <c r="D33" s="87" t="s">
        <v>400</v>
      </c>
      <c r="E33" s="87" t="s">
        <v>401</v>
      </c>
      <c r="F33" s="89">
        <v>0</v>
      </c>
      <c r="G33" s="87" t="s">
        <v>326</v>
      </c>
      <c r="H33" s="87" t="s">
        <v>327</v>
      </c>
      <c r="I33" s="89">
        <v>0</v>
      </c>
      <c r="J33" s="87"/>
      <c r="K33" s="87"/>
      <c r="L33" s="86"/>
    </row>
    <row r="34" ht="15" customHeight="1" spans="1:12">
      <c r="A34" s="87"/>
      <c r="B34" s="87"/>
      <c r="C34" s="86"/>
      <c r="D34" s="87" t="s">
        <v>404</v>
      </c>
      <c r="E34" s="87" t="s">
        <v>405</v>
      </c>
      <c r="F34" s="89">
        <v>0</v>
      </c>
      <c r="G34" s="87" t="s">
        <v>332</v>
      </c>
      <c r="H34" s="87" t="s">
        <v>333</v>
      </c>
      <c r="I34" s="89">
        <v>0</v>
      </c>
      <c r="J34" s="87"/>
      <c r="K34" s="87"/>
      <c r="L34" s="86"/>
    </row>
    <row r="35" ht="15" customHeight="1" spans="1:12">
      <c r="A35" s="87"/>
      <c r="B35" s="87"/>
      <c r="C35" s="86"/>
      <c r="D35" s="87" t="s">
        <v>408</v>
      </c>
      <c r="E35" s="87" t="s">
        <v>409</v>
      </c>
      <c r="F35" s="89">
        <v>0</v>
      </c>
      <c r="G35" s="87" t="s">
        <v>338</v>
      </c>
      <c r="H35" s="87" t="s">
        <v>339</v>
      </c>
      <c r="I35" s="89">
        <v>0</v>
      </c>
      <c r="J35" s="87"/>
      <c r="K35" s="87"/>
      <c r="L35" s="86"/>
    </row>
    <row r="36" ht="15" customHeight="1" spans="1:12">
      <c r="A36" s="87"/>
      <c r="B36" s="87"/>
      <c r="C36" s="86"/>
      <c r="D36" s="87" t="s">
        <v>410</v>
      </c>
      <c r="E36" s="87" t="s">
        <v>411</v>
      </c>
      <c r="F36" s="89">
        <v>0</v>
      </c>
      <c r="G36" s="87"/>
      <c r="H36" s="87"/>
      <c r="I36" s="86"/>
      <c r="J36" s="87"/>
      <c r="K36" s="87"/>
      <c r="L36" s="86"/>
    </row>
    <row r="37" ht="15" customHeight="1" spans="1:12">
      <c r="A37" s="87"/>
      <c r="B37" s="87"/>
      <c r="C37" s="86"/>
      <c r="D37" s="87" t="s">
        <v>412</v>
      </c>
      <c r="E37" s="87" t="s">
        <v>413</v>
      </c>
      <c r="F37" s="89">
        <v>0</v>
      </c>
      <c r="G37" s="87"/>
      <c r="H37" s="87"/>
      <c r="I37" s="86"/>
      <c r="J37" s="87"/>
      <c r="K37" s="87"/>
      <c r="L37" s="86"/>
    </row>
    <row r="38" ht="15" customHeight="1" spans="1:12">
      <c r="A38" s="87"/>
      <c r="B38" s="87"/>
      <c r="C38" s="86"/>
      <c r="D38" s="87" t="s">
        <v>414</v>
      </c>
      <c r="E38" s="87" t="s">
        <v>415</v>
      </c>
      <c r="F38" s="89">
        <v>0</v>
      </c>
      <c r="G38" s="87"/>
      <c r="H38" s="87"/>
      <c r="I38" s="86"/>
      <c r="J38" s="87"/>
      <c r="K38" s="87"/>
      <c r="L38" s="86"/>
    </row>
    <row r="39" ht="15" customHeight="1" spans="1:12">
      <c r="A39" s="87" t="s">
        <v>450</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7777777777778" style="1" customWidth="1"/>
    <col min="4" max="4" width="32.7777777777778" style="1" customWidth="1"/>
    <col min="5" max="8" width="14" style="1" customWidth="1"/>
    <col min="9" max="10" width="15" style="1" customWidth="1"/>
    <col min="11" max="11" width="14" style="1" customWidth="1"/>
    <col min="12" max="13" width="15" style="1" customWidth="1"/>
    <col min="14" max="17" width="14" style="1" customWidth="1"/>
    <col min="18" max="19" width="15" style="1" customWidth="1"/>
    <col min="20" max="20" width="14" style="1" customWidth="1"/>
    <col min="21" max="16384" width="9" style="1"/>
  </cols>
  <sheetData>
    <row r="1" ht="28.2" spans="11:11">
      <c r="K1" s="95" t="s">
        <v>451</v>
      </c>
    </row>
    <row r="2" ht="15.6" spans="20:20">
      <c r="T2" s="85" t="s">
        <v>452</v>
      </c>
    </row>
    <row r="3" ht="15.6" spans="1:20">
      <c r="A3" s="85" t="s">
        <v>2</v>
      </c>
      <c r="T3" s="85" t="s">
        <v>3</v>
      </c>
    </row>
    <row r="4" ht="19.5" customHeight="1" spans="1:20">
      <c r="A4" s="92" t="s">
        <v>6</v>
      </c>
      <c r="B4" s="92"/>
      <c r="C4" s="92"/>
      <c r="D4" s="92"/>
      <c r="E4" s="92" t="s">
        <v>219</v>
      </c>
      <c r="F4" s="92"/>
      <c r="G4" s="92"/>
      <c r="H4" s="92" t="s">
        <v>220</v>
      </c>
      <c r="I4" s="92"/>
      <c r="J4" s="92"/>
      <c r="K4" s="92" t="s">
        <v>221</v>
      </c>
      <c r="L4" s="92"/>
      <c r="M4" s="92"/>
      <c r="N4" s="92"/>
      <c r="O4" s="92"/>
      <c r="P4" s="92" t="s">
        <v>107</v>
      </c>
      <c r="Q4" s="92"/>
      <c r="R4" s="92"/>
      <c r="S4" s="92"/>
      <c r="T4" s="92"/>
    </row>
    <row r="5" ht="19.5" customHeight="1" spans="1:20">
      <c r="A5" s="92" t="s">
        <v>122</v>
      </c>
      <c r="B5" s="92"/>
      <c r="C5" s="92"/>
      <c r="D5" s="92" t="s">
        <v>123</v>
      </c>
      <c r="E5" s="92" t="s">
        <v>129</v>
      </c>
      <c r="F5" s="92" t="s">
        <v>222</v>
      </c>
      <c r="G5" s="92" t="s">
        <v>223</v>
      </c>
      <c r="H5" s="92" t="s">
        <v>129</v>
      </c>
      <c r="I5" s="92" t="s">
        <v>190</v>
      </c>
      <c r="J5" s="92" t="s">
        <v>191</v>
      </c>
      <c r="K5" s="92" t="s">
        <v>129</v>
      </c>
      <c r="L5" s="92" t="s">
        <v>190</v>
      </c>
      <c r="M5" s="92"/>
      <c r="N5" s="92" t="s">
        <v>190</v>
      </c>
      <c r="O5" s="92" t="s">
        <v>191</v>
      </c>
      <c r="P5" s="92" t="s">
        <v>129</v>
      </c>
      <c r="Q5" s="92" t="s">
        <v>222</v>
      </c>
      <c r="R5" s="92" t="s">
        <v>223</v>
      </c>
      <c r="S5" s="92" t="s">
        <v>223</v>
      </c>
      <c r="T5" s="92"/>
    </row>
    <row r="6" ht="19.5" customHeight="1" spans="1:20">
      <c r="A6" s="92"/>
      <c r="B6" s="92"/>
      <c r="C6" s="92"/>
      <c r="D6" s="92"/>
      <c r="E6" s="92"/>
      <c r="F6" s="92"/>
      <c r="G6" s="92" t="s">
        <v>124</v>
      </c>
      <c r="H6" s="92"/>
      <c r="I6" s="92"/>
      <c r="J6" s="92" t="s">
        <v>124</v>
      </c>
      <c r="K6" s="92"/>
      <c r="L6" s="92" t="s">
        <v>124</v>
      </c>
      <c r="M6" s="92" t="s">
        <v>225</v>
      </c>
      <c r="N6" s="92" t="s">
        <v>224</v>
      </c>
      <c r="O6" s="92" t="s">
        <v>124</v>
      </c>
      <c r="P6" s="92"/>
      <c r="Q6" s="92"/>
      <c r="R6" s="92" t="s">
        <v>124</v>
      </c>
      <c r="S6" s="92" t="s">
        <v>226</v>
      </c>
      <c r="T6" s="92" t="s">
        <v>227</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126</v>
      </c>
      <c r="B8" s="92" t="s">
        <v>127</v>
      </c>
      <c r="C8" s="92" t="s">
        <v>128</v>
      </c>
      <c r="D8" s="92"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row>
    <row r="9" ht="19.5" customHeight="1" spans="1:20">
      <c r="A9" s="92"/>
      <c r="B9" s="92"/>
      <c r="C9" s="92"/>
      <c r="D9" s="92" t="s">
        <v>129</v>
      </c>
      <c r="E9" s="89"/>
      <c r="F9" s="89"/>
      <c r="G9" s="89"/>
      <c r="H9" s="89"/>
      <c r="I9" s="89"/>
      <c r="J9" s="89"/>
      <c r="K9" s="89"/>
      <c r="L9" s="89"/>
      <c r="M9" s="89"/>
      <c r="N9" s="89"/>
      <c r="O9" s="89"/>
      <c r="P9" s="89"/>
      <c r="Q9" s="89"/>
      <c r="R9" s="89"/>
      <c r="S9" s="89"/>
      <c r="T9" s="89"/>
    </row>
    <row r="10" ht="19.5" customHeight="1" spans="1:20">
      <c r="A10" s="86" t="s">
        <v>453</v>
      </c>
      <c r="B10" s="86"/>
      <c r="C10" s="86"/>
      <c r="D10" s="87"/>
      <c r="E10" s="89"/>
      <c r="F10" s="89"/>
      <c r="G10" s="89"/>
      <c r="H10" s="89"/>
      <c r="I10" s="89"/>
      <c r="J10" s="89"/>
      <c r="K10" s="89"/>
      <c r="L10" s="89"/>
      <c r="M10" s="89"/>
      <c r="N10" s="89"/>
      <c r="O10" s="89"/>
      <c r="P10" s="89"/>
      <c r="Q10" s="89"/>
      <c r="R10" s="89"/>
      <c r="S10" s="89"/>
      <c r="T10" s="89"/>
    </row>
    <row r="11" ht="19.5" customHeight="1" spans="1:20">
      <c r="A11" s="87" t="s">
        <v>454</v>
      </c>
      <c r="B11" s="87"/>
      <c r="C11" s="87"/>
      <c r="D11" s="87"/>
      <c r="E11" s="87"/>
      <c r="F11" s="87"/>
      <c r="G11" s="87"/>
      <c r="H11" s="87"/>
      <c r="I11" s="87"/>
      <c r="J11" s="87"/>
      <c r="K11" s="87"/>
      <c r="L11" s="87"/>
      <c r="M11" s="87"/>
      <c r="N11" s="87"/>
      <c r="O11" s="87"/>
      <c r="P11" s="87"/>
      <c r="Q11" s="87"/>
      <c r="R11" s="87"/>
      <c r="S11" s="87"/>
      <c r="T11" s="87"/>
    </row>
    <row r="12" ht="28.05" customHeight="1" spans="1:1">
      <c r="A12" s="1" t="s">
        <v>455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7777777777778" style="1" customWidth="1"/>
    <col min="4" max="4" width="32.7777777777778" style="1" customWidth="1"/>
    <col min="5" max="6" width="15" style="1" customWidth="1"/>
    <col min="7" max="11" width="14" style="1" customWidth="1"/>
    <col min="12" max="12" width="15" style="1" customWidth="1"/>
    <col min="13" max="16384" width="9" style="1"/>
  </cols>
  <sheetData>
    <row r="1" ht="28.2" spans="7:7">
      <c r="G1" s="95" t="s">
        <v>456</v>
      </c>
    </row>
    <row r="2" ht="15.6" spans="12:12">
      <c r="L2" s="85" t="s">
        <v>457</v>
      </c>
    </row>
    <row r="3" ht="15.6" spans="1:12">
      <c r="A3" s="85" t="s">
        <v>2</v>
      </c>
      <c r="L3" s="85" t="s">
        <v>3</v>
      </c>
    </row>
    <row r="4" ht="19.5" customHeight="1" spans="1:12">
      <c r="A4" s="92" t="s">
        <v>6</v>
      </c>
      <c r="B4" s="92"/>
      <c r="C4" s="92"/>
      <c r="D4" s="92"/>
      <c r="E4" s="92" t="s">
        <v>219</v>
      </c>
      <c r="F4" s="92"/>
      <c r="G4" s="92"/>
      <c r="H4" s="92" t="s">
        <v>220</v>
      </c>
      <c r="I4" s="92" t="s">
        <v>221</v>
      </c>
      <c r="J4" s="92" t="s">
        <v>107</v>
      </c>
      <c r="K4" s="92"/>
      <c r="L4" s="92"/>
    </row>
    <row r="5" ht="19.5" customHeight="1" spans="1:12">
      <c r="A5" s="92" t="s">
        <v>122</v>
      </c>
      <c r="B5" s="92"/>
      <c r="C5" s="92"/>
      <c r="D5" s="92" t="s">
        <v>123</v>
      </c>
      <c r="E5" s="92" t="s">
        <v>129</v>
      </c>
      <c r="F5" s="92" t="s">
        <v>458</v>
      </c>
      <c r="G5" s="92" t="s">
        <v>459</v>
      </c>
      <c r="H5" s="92"/>
      <c r="I5" s="92"/>
      <c r="J5" s="92" t="s">
        <v>129</v>
      </c>
      <c r="K5" s="92" t="s">
        <v>458</v>
      </c>
      <c r="L5" s="86" t="s">
        <v>459</v>
      </c>
    </row>
    <row r="6" ht="19.5" customHeight="1" spans="1:12">
      <c r="A6" s="92"/>
      <c r="B6" s="92"/>
      <c r="C6" s="92"/>
      <c r="D6" s="92"/>
      <c r="E6" s="92"/>
      <c r="F6" s="92"/>
      <c r="G6" s="92"/>
      <c r="H6" s="92"/>
      <c r="I6" s="92"/>
      <c r="J6" s="92"/>
      <c r="K6" s="92"/>
      <c r="L6" s="86" t="s">
        <v>226</v>
      </c>
    </row>
    <row r="7" ht="19.5" customHeight="1" spans="1:12">
      <c r="A7" s="92"/>
      <c r="B7" s="92"/>
      <c r="C7" s="92"/>
      <c r="D7" s="92"/>
      <c r="E7" s="92"/>
      <c r="F7" s="92"/>
      <c r="G7" s="92"/>
      <c r="H7" s="92"/>
      <c r="I7" s="92"/>
      <c r="J7" s="92"/>
      <c r="K7" s="92"/>
      <c r="L7" s="86"/>
    </row>
    <row r="8" ht="19.5" customHeight="1" spans="1:12">
      <c r="A8" s="92" t="s">
        <v>126</v>
      </c>
      <c r="B8" s="92" t="s">
        <v>127</v>
      </c>
      <c r="C8" s="92" t="s">
        <v>128</v>
      </c>
      <c r="D8" s="92" t="s">
        <v>10</v>
      </c>
      <c r="E8" s="86" t="s">
        <v>11</v>
      </c>
      <c r="F8" s="86" t="s">
        <v>12</v>
      </c>
      <c r="G8" s="86" t="s">
        <v>20</v>
      </c>
      <c r="H8" s="86" t="s">
        <v>24</v>
      </c>
      <c r="I8" s="86" t="s">
        <v>28</v>
      </c>
      <c r="J8" s="86" t="s">
        <v>32</v>
      </c>
      <c r="K8" s="86" t="s">
        <v>36</v>
      </c>
      <c r="L8" s="86" t="s">
        <v>40</v>
      </c>
    </row>
    <row r="9" ht="19.5" customHeight="1" spans="1:12">
      <c r="A9" s="92"/>
      <c r="B9" s="92"/>
      <c r="C9" s="92"/>
      <c r="D9" s="92" t="s">
        <v>129</v>
      </c>
      <c r="E9" s="89"/>
      <c r="F9" s="89"/>
      <c r="G9" s="89"/>
      <c r="H9" s="89"/>
      <c r="I9" s="89"/>
      <c r="J9" s="89"/>
      <c r="K9" s="89"/>
      <c r="L9" s="89"/>
    </row>
    <row r="10" ht="19.5" customHeight="1" spans="1:12">
      <c r="A10" s="86" t="s">
        <v>453</v>
      </c>
      <c r="B10" s="86"/>
      <c r="C10" s="86"/>
      <c r="D10" s="87"/>
      <c r="E10" s="89"/>
      <c r="F10" s="89"/>
      <c r="G10" s="89"/>
      <c r="H10" s="89"/>
      <c r="I10" s="89"/>
      <c r="J10" s="89"/>
      <c r="K10" s="89"/>
      <c r="L10" s="89"/>
    </row>
    <row r="11" ht="19.5" customHeight="1" spans="1:12">
      <c r="A11" s="87" t="s">
        <v>460</v>
      </c>
      <c r="B11" s="87"/>
      <c r="C11" s="87"/>
      <c r="D11" s="87"/>
      <c r="E11" s="87"/>
      <c r="F11" s="87"/>
      <c r="G11" s="87"/>
      <c r="H11" s="87"/>
      <c r="I11" s="87"/>
      <c r="J11" s="87"/>
      <c r="K11" s="87"/>
      <c r="L11" s="87"/>
    </row>
    <row r="12" ht="33" customHeight="1" spans="1:1">
      <c r="A12" s="1"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 </vt:lpstr>
      <vt:lpstr>GK13 项目支出绩效自评表（项目8）</vt:lpstr>
      <vt:lpstr>GK13 项目支出绩效自评表（项目9） </vt:lpstr>
      <vt:lpstr>GK13 项目支出绩效自评表（项目10）</vt:lpstr>
      <vt:lpstr>GK13 项目支出绩效自评表（项目11）</vt:lpstr>
      <vt:lpstr>GK13 项目支出绩效自评表（项目12）</vt:lpstr>
      <vt:lpstr>GK13 项目支出绩效自评表（项目13）</vt:lpstr>
      <vt:lpstr>GK13 项目支出绩效自评表（项目14）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2024-07-30T03:11:00Z</dcterms:created>
  <dcterms:modified xsi:type="dcterms:W3CDTF">2025-04-03T07:18:37Z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56EF7D1DB78B4916AC4F3BCADBA3F0B0_12</vt:lpwstr>
  </property>
</Properties>
</file>