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Sheet1!$A$1:$M$60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<sst xmlns="http://schemas.openxmlformats.org/spreadsheetml/2006/main" count="420" uniqueCount="260">
  <si>
    <t>大理州2024年州级事业单位公开招聘工作人员拟聘用人员名单（第一批）</t>
  </si>
  <si>
    <t>招聘单位</t>
  </si>
  <si>
    <t>招聘岗位</t>
  </si>
  <si>
    <t>岗位代码</t>
  </si>
  <si>
    <t>招聘人数</t>
  </si>
  <si>
    <t>考生姓名</t>
  </si>
  <si>
    <t>准考证号</t>
  </si>
  <si>
    <t>笔试成绩</t>
  </si>
  <si>
    <t>折算后笔试成绩</t>
  </si>
  <si>
    <t>面试成绩</t>
  </si>
  <si>
    <t>折算后面试成绩</t>
  </si>
  <si>
    <t>综合成绩</t>
  </si>
  <si>
    <t>体检情况</t>
  </si>
  <si>
    <t>考察情况</t>
  </si>
  <si>
    <t>大理州档案馆</t>
  </si>
  <si>
    <t>系统管理员</t>
  </si>
  <si>
    <t>15399013001001001</t>
  </si>
  <si>
    <t>戴江</t>
  </si>
  <si>
    <t>3153291300323</t>
  </si>
  <si>
    <t>合格</t>
  </si>
  <si>
    <t>档案管理员</t>
  </si>
  <si>
    <t>15399013001001002</t>
  </si>
  <si>
    <t>赵丹萍</t>
  </si>
  <si>
    <t>1153291701606</t>
  </si>
  <si>
    <t>大理州综合绩效考核评价中心</t>
  </si>
  <si>
    <t>专业技术人员</t>
  </si>
  <si>
    <t>15399013001002001</t>
  </si>
  <si>
    <t>杨志文</t>
  </si>
  <si>
    <t>1153291701004</t>
  </si>
  <si>
    <t>清苑管理中心</t>
  </si>
  <si>
    <t>财务岗</t>
  </si>
  <si>
    <t>15399013002001001</t>
  </si>
  <si>
    <t>周艺发</t>
  </si>
  <si>
    <t>1153291700708</t>
  </si>
  <si>
    <t>大理州融媒体中心</t>
  </si>
  <si>
    <t>网络技术</t>
  </si>
  <si>
    <t>15399013003000001</t>
  </si>
  <si>
    <t>杨舒</t>
  </si>
  <si>
    <t>3153291300718</t>
  </si>
  <si>
    <t>财务会计</t>
  </si>
  <si>
    <t>15399013003000002</t>
  </si>
  <si>
    <t>金宇嘉</t>
  </si>
  <si>
    <t>1153292202022</t>
  </si>
  <si>
    <t>播音主持</t>
  </si>
  <si>
    <t>15399013003000003</t>
  </si>
  <si>
    <t>刘辰龙</t>
  </si>
  <si>
    <t>2153290800430</t>
  </si>
  <si>
    <t>影视制作</t>
  </si>
  <si>
    <t>15399013003000004</t>
  </si>
  <si>
    <t>刘宇洁</t>
  </si>
  <si>
    <t>2153290801529</t>
  </si>
  <si>
    <t>中共大理州委党校（大理州行政学院）</t>
  </si>
  <si>
    <t>党校教师</t>
  </si>
  <si>
    <t>15399013004000001</t>
  </si>
  <si>
    <t>陈力菲</t>
  </si>
  <si>
    <t>2153290801205</t>
  </si>
  <si>
    <t>大理州财贸学校</t>
  </si>
  <si>
    <t>教师（从事电子商务运营、营销、推广等相关课程教学和实践指导）</t>
  </si>
  <si>
    <t>15399013006001001</t>
  </si>
  <si>
    <t>秦晓燕</t>
  </si>
  <si>
    <t>4253292502412</t>
  </si>
  <si>
    <t>孔俊男</t>
  </si>
  <si>
    <t>4253292500825</t>
  </si>
  <si>
    <t>教师（从事摄影与摄像技术、视觉设计、短视频制作等方向课程教学和实践指导）</t>
  </si>
  <si>
    <t>15399013006001002</t>
  </si>
  <si>
    <t>卢  梦</t>
  </si>
  <si>
    <t>4253292502314</t>
  </si>
  <si>
    <t>大理护理职业学院</t>
  </si>
  <si>
    <t>从事图书图文管理归档</t>
  </si>
  <si>
    <t>15399013006002002</t>
  </si>
  <si>
    <t>李美霞</t>
  </si>
  <si>
    <t>1153291700203</t>
  </si>
  <si>
    <t>大理州民政精神病医院</t>
  </si>
  <si>
    <t>药学人员</t>
  </si>
  <si>
    <t>15399013007001001</t>
  </si>
  <si>
    <t>郭杭</t>
  </si>
  <si>
    <t>5353291601828</t>
  </si>
  <si>
    <t>财务人员</t>
  </si>
  <si>
    <t>15399013007001002</t>
  </si>
  <si>
    <t>段文艳</t>
  </si>
  <si>
    <t>1153292203201</t>
  </si>
  <si>
    <t>大理技师学院</t>
  </si>
  <si>
    <t>烹饪专业课实训指导教师</t>
  </si>
  <si>
    <t>15399013008001001</t>
  </si>
  <si>
    <t>余成</t>
  </si>
  <si>
    <t>4253292504929</t>
  </si>
  <si>
    <t>数学课教师</t>
  </si>
  <si>
    <t>15399013008001003</t>
  </si>
  <si>
    <t>杨虹</t>
  </si>
  <si>
    <t>4253292501928</t>
  </si>
  <si>
    <t>英语课教师</t>
  </si>
  <si>
    <t>15399013008001004</t>
  </si>
  <si>
    <t>杨松燕</t>
  </si>
  <si>
    <t>4253292500818</t>
  </si>
  <si>
    <t>音乐课教师</t>
  </si>
  <si>
    <t>15399013008001006</t>
  </si>
  <si>
    <t>苏怡文</t>
  </si>
  <si>
    <t>4253292504809</t>
  </si>
  <si>
    <t>大理州生态环境局大理分局生态环境监测站</t>
  </si>
  <si>
    <t>15399013009001001</t>
  </si>
  <si>
    <t>张王文淑</t>
  </si>
  <si>
    <t>3153291302406</t>
  </si>
  <si>
    <t>大理州生态环境局云龙分局生态环境监测站</t>
  </si>
  <si>
    <t>15399013009002002</t>
  </si>
  <si>
    <t>赵国胜</t>
  </si>
  <si>
    <t>3153291301613</t>
  </si>
  <si>
    <t>大理州建筑工程质量和施工安全监督管理站</t>
  </si>
  <si>
    <t>工程质量监督</t>
  </si>
  <si>
    <t>15399013010001001</t>
  </si>
  <si>
    <t>穆雨川</t>
  </si>
  <si>
    <t>3153291800525</t>
  </si>
  <si>
    <t>施工安全监督</t>
  </si>
  <si>
    <t>15399013010001002</t>
  </si>
  <si>
    <t>高苏子涵</t>
  </si>
  <si>
    <t>3153291801125</t>
  </si>
  <si>
    <t>大理州历史文化名城保护中心</t>
  </si>
  <si>
    <t>15399013010002001</t>
  </si>
  <si>
    <t>王凯</t>
  </si>
  <si>
    <t>3153291302526</t>
  </si>
  <si>
    <t>大理州农业科学推广研究院</t>
  </si>
  <si>
    <t>专业技术岗位</t>
  </si>
  <si>
    <t>15399013011001001</t>
  </si>
  <si>
    <t>尚驿</t>
  </si>
  <si>
    <t>3153291301905</t>
  </si>
  <si>
    <t>15399013011001002</t>
  </si>
  <si>
    <t>段青吟</t>
  </si>
  <si>
    <t>3153291301213</t>
  </si>
  <si>
    <t>15399013011001003</t>
  </si>
  <si>
    <t>程娅丽</t>
  </si>
  <si>
    <t>3153291300426</t>
  </si>
  <si>
    <t>大理州渔业工作站</t>
  </si>
  <si>
    <t>15399013011002001</t>
  </si>
  <si>
    <t>邓成英</t>
  </si>
  <si>
    <t>1153291701326</t>
  </si>
  <si>
    <t>15399013011002002</t>
  </si>
  <si>
    <t>郑早</t>
  </si>
  <si>
    <t>3153291301311</t>
  </si>
  <si>
    <t>大理州动物疫病预防控制中心</t>
  </si>
  <si>
    <t>动物疫病检测和防控</t>
  </si>
  <si>
    <t>15399013011003001</t>
  </si>
  <si>
    <t>王磊</t>
  </si>
  <si>
    <t>3153291303027</t>
  </si>
  <si>
    <t>大理州农村合作经济经营管理站</t>
  </si>
  <si>
    <t>农业经济管理</t>
  </si>
  <si>
    <t>15399013011004001</t>
  </si>
  <si>
    <t>古远鸿</t>
  </si>
  <si>
    <t>1153291701703</t>
  </si>
  <si>
    <t>农村经济管理</t>
  </si>
  <si>
    <t>15399013011004002</t>
  </si>
  <si>
    <t>谢泉鑫</t>
  </si>
  <si>
    <t>1153291700124</t>
  </si>
  <si>
    <t>大理州家畜繁育指导站</t>
  </si>
  <si>
    <t>15399013011005001</t>
  </si>
  <si>
    <t>高煜朋</t>
  </si>
  <si>
    <t>3153291302630</t>
  </si>
  <si>
    <t>大理州水利水电勘测设计研究院</t>
  </si>
  <si>
    <t>水文水资源岗</t>
  </si>
  <si>
    <t>15399013012001002</t>
  </si>
  <si>
    <t>卢琦</t>
  </si>
  <si>
    <t>3153291801929</t>
  </si>
  <si>
    <t>水利水电工程水土保持岗</t>
  </si>
  <si>
    <t>15399013012001003</t>
  </si>
  <si>
    <t>杨宗兴</t>
  </si>
  <si>
    <t>3153291801903</t>
  </si>
  <si>
    <t>大理州现代物流和口岸发展促进中心</t>
  </si>
  <si>
    <t>专业技术岗</t>
  </si>
  <si>
    <t>15399013013001001</t>
  </si>
  <si>
    <t>杨卓</t>
  </si>
  <si>
    <t>2153290801216</t>
  </si>
  <si>
    <t>15399013013001002</t>
  </si>
  <si>
    <t>李婷</t>
  </si>
  <si>
    <t>2153290800901</t>
  </si>
  <si>
    <t>大理州图书馆</t>
  </si>
  <si>
    <t>办公室文秘人员</t>
  </si>
  <si>
    <t>15399013014001001</t>
  </si>
  <si>
    <t>魏燕平</t>
  </si>
  <si>
    <t>1153292200917</t>
  </si>
  <si>
    <t>大理州博物馆</t>
  </si>
  <si>
    <t>文物保管陈列</t>
  </si>
  <si>
    <t>15399013014002001</t>
  </si>
  <si>
    <t>官天旭</t>
  </si>
  <si>
    <t>2153290801128</t>
  </si>
  <si>
    <t>大理州文物管理所</t>
  </si>
  <si>
    <t>专业技术岗 （田野考古）</t>
  </si>
  <si>
    <t>15399013014003001</t>
  </si>
  <si>
    <t>白珏</t>
  </si>
  <si>
    <t>2153290800513</t>
  </si>
  <si>
    <t>大理州民族文化工作团</t>
  </si>
  <si>
    <t>导演</t>
  </si>
  <si>
    <t>15399013014004001</t>
  </si>
  <si>
    <t>杨芸</t>
  </si>
  <si>
    <t>2153290800202</t>
  </si>
  <si>
    <t>编剧（戏剧、戏曲剧本创作）</t>
  </si>
  <si>
    <t>15399013014004002</t>
  </si>
  <si>
    <t>王研君</t>
  </si>
  <si>
    <t>2153290801019</t>
  </si>
  <si>
    <t>大理州应急保障服务中心</t>
  </si>
  <si>
    <t>15399013016001001</t>
  </si>
  <si>
    <t>施俊宁</t>
  </si>
  <si>
    <t>3153291801818</t>
  </si>
  <si>
    <t>大理州军队离退休干部休养所</t>
  </si>
  <si>
    <t>财务</t>
  </si>
  <si>
    <t>15399013017001001</t>
  </si>
  <si>
    <t>杨焕锋</t>
  </si>
  <si>
    <t>1153292201125</t>
  </si>
  <si>
    <t>大理州食品药品检验所</t>
  </si>
  <si>
    <t>药品不良反应与药物滥用监测</t>
  </si>
  <si>
    <t>15399013018001001</t>
  </si>
  <si>
    <t>杨星瑞</t>
  </si>
  <si>
    <t>5353291601712</t>
  </si>
  <si>
    <t>药品检验  （中药）</t>
  </si>
  <si>
    <t>15399013018001002</t>
  </si>
  <si>
    <t>周连丽</t>
  </si>
  <si>
    <t>5353291600723</t>
  </si>
  <si>
    <t>大理州林业和草原科学研究所</t>
  </si>
  <si>
    <t>野生动植物保护技术员</t>
  </si>
  <si>
    <t>15399013019001001</t>
  </si>
  <si>
    <t>和武</t>
  </si>
  <si>
    <t>3153291801023</t>
  </si>
  <si>
    <t>周廷宏</t>
  </si>
  <si>
    <t>3153291801625</t>
  </si>
  <si>
    <t>大理州林木种苗管理站</t>
  </si>
  <si>
    <t>种苗质量检验技术人员</t>
  </si>
  <si>
    <t>15399013019002001</t>
  </si>
  <si>
    <t>庄思淼</t>
  </si>
  <si>
    <t>3153291801727</t>
  </si>
  <si>
    <t>大理州统计综合服务中心</t>
  </si>
  <si>
    <t>15399013020001001</t>
  </si>
  <si>
    <t>谢映萍</t>
  </si>
  <si>
    <t>3153291301012</t>
  </si>
  <si>
    <t>大理州洱海湖泊研究院</t>
  </si>
  <si>
    <t>水污染控制研究岗</t>
  </si>
  <si>
    <t>15399013021001001</t>
  </si>
  <si>
    <t>吴楚洛</t>
  </si>
  <si>
    <t>3153291802020</t>
  </si>
  <si>
    <t>大理州白族文化研究院</t>
  </si>
  <si>
    <t>15399013022000001</t>
  </si>
  <si>
    <t>金晓琳</t>
  </si>
  <si>
    <t>2153290900612</t>
  </si>
  <si>
    <t>大理州青少年科技活动中心</t>
  </si>
  <si>
    <t>科普大篷车专业技术岗位</t>
  </si>
  <si>
    <t>15399013023001001</t>
  </si>
  <si>
    <t>王文鑫</t>
  </si>
  <si>
    <t>3153291300212</t>
  </si>
  <si>
    <t>大理经济技术开发区企业服务中心</t>
  </si>
  <si>
    <t>15399013024001001</t>
  </si>
  <si>
    <t>姚  笛</t>
  </si>
  <si>
    <t>2153290801714</t>
  </si>
  <si>
    <t>刘彦序</t>
  </si>
  <si>
    <t>2153290800314</t>
  </si>
  <si>
    <t>大理经济技术开发区土地收购储备交易中心</t>
  </si>
  <si>
    <t>15399013024002002</t>
  </si>
  <si>
    <t>聂俊华</t>
  </si>
  <si>
    <t>3153291300208</t>
  </si>
  <si>
    <t>大理经济技术开发区区域合作中心</t>
  </si>
  <si>
    <t>15399013024003001</t>
  </si>
  <si>
    <t>梁建伟</t>
  </si>
  <si>
    <t>2153290800727</t>
  </si>
  <si>
    <t>卢小稳</t>
  </si>
  <si>
    <t>2153290800706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</si>
</sst>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0" fillId="9" borderId="7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3" fillId="31" borderId="7" applyNumberFormat="false" applyAlignment="false" applyProtection="false">
      <alignment vertical="center"/>
    </xf>
    <xf numFmtId="0" fontId="14" fillId="9" borderId="3" applyNumberFormat="false" applyAlignment="false" applyProtection="false">
      <alignment vertical="center"/>
    </xf>
    <xf numFmtId="0" fontId="24" fillId="32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" fillId="27" borderId="6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176" fontId="0" fillId="0" borderId="0" xfId="0" applyNumberForma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vertical="center" wrapText="true"/>
    </xf>
    <xf numFmtId="2" fontId="3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  <xf numFmtId="49" fontId="6" fillId="0" borderId="1" xfId="0" applyNumberFormat="true" applyFont="true" applyFill="true" applyBorder="true" applyAlignment="true" quotePrefix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 wrapText="true"/>
    </xf>
    <xf numFmtId="0" fontId="6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5"/>
  <sheetViews>
    <sheetView tabSelected="1" workbookViewId="0">
      <pane ySplit="2" topLeftCell="A3" activePane="bottomLeft" state="frozen"/>
      <selection/>
      <selection pane="bottomLeft" activeCell="K4" sqref="K4"/>
    </sheetView>
  </sheetViews>
  <sheetFormatPr defaultColWidth="9" defaultRowHeight="13.5"/>
  <cols>
    <col min="1" max="1" width="25.3333333333333" style="2" customWidth="true"/>
    <col min="2" max="2" width="23.775" style="2" customWidth="true"/>
    <col min="3" max="3" width="19.6333333333333" style="2" customWidth="true"/>
    <col min="4" max="4" width="6.10833333333333" style="2" customWidth="true"/>
    <col min="5" max="5" width="9" style="2"/>
    <col min="6" max="6" width="15.3333333333333" style="2" customWidth="true"/>
    <col min="7" max="7" width="9.88333333333333" style="2" customWidth="true"/>
    <col min="8" max="8" width="9.225" style="3" customWidth="true"/>
    <col min="9" max="9" width="9.66666666666667" style="3"/>
    <col min="10" max="11" width="9" style="3"/>
    <col min="12" max="16384" width="9" style="2"/>
  </cols>
  <sheetData>
    <row r="1" s="1" customFormat="true" ht="27" customHeight="true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true" ht="30" customHeight="true" spans="1:13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12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8" t="s">
        <v>12</v>
      </c>
      <c r="M2" s="18" t="s">
        <v>13</v>
      </c>
    </row>
    <row r="3" s="2" customFormat="true" ht="15.75" spans="1:13">
      <c r="A3" s="7" t="s">
        <v>14</v>
      </c>
      <c r="B3" s="7" t="s">
        <v>15</v>
      </c>
      <c r="C3" s="20" t="s">
        <v>16</v>
      </c>
      <c r="D3" s="8">
        <v>1</v>
      </c>
      <c r="E3" s="14" t="s">
        <v>17</v>
      </c>
      <c r="F3" s="20" t="s">
        <v>18</v>
      </c>
      <c r="G3" s="7">
        <v>200</v>
      </c>
      <c r="H3" s="15">
        <f t="shared" ref="H3:H44" si="0">ROUND(G3/6,2)</f>
        <v>33.33</v>
      </c>
      <c r="I3" s="15">
        <v>81.99</v>
      </c>
      <c r="J3" s="15">
        <f t="shared" ref="J3:J44" si="1">ROUND(I3/2,2)</f>
        <v>41</v>
      </c>
      <c r="K3" s="15">
        <f t="shared" ref="K3:K44" si="2">H3+J3</f>
        <v>74.33</v>
      </c>
      <c r="L3" s="19" t="s">
        <v>19</v>
      </c>
      <c r="M3" s="19" t="s">
        <v>19</v>
      </c>
    </row>
    <row r="4" s="2" customFormat="true" ht="15.75" spans="1:13">
      <c r="A4" s="7" t="s">
        <v>14</v>
      </c>
      <c r="B4" s="7" t="s">
        <v>20</v>
      </c>
      <c r="C4" s="20" t="s">
        <v>21</v>
      </c>
      <c r="D4" s="8">
        <v>1</v>
      </c>
      <c r="E4" s="14" t="s">
        <v>22</v>
      </c>
      <c r="F4" s="20" t="s">
        <v>23</v>
      </c>
      <c r="G4" s="7">
        <v>214</v>
      </c>
      <c r="H4" s="15">
        <f t="shared" si="0"/>
        <v>35.67</v>
      </c>
      <c r="I4" s="15">
        <v>86.05</v>
      </c>
      <c r="J4" s="15">
        <f t="shared" si="1"/>
        <v>43.03</v>
      </c>
      <c r="K4" s="15">
        <f t="shared" si="2"/>
        <v>78.7</v>
      </c>
      <c r="L4" s="19" t="s">
        <v>19</v>
      </c>
      <c r="M4" s="19" t="s">
        <v>19</v>
      </c>
    </row>
    <row r="5" s="2" customFormat="true" ht="31.5" spans="1:13">
      <c r="A5" s="7" t="s">
        <v>24</v>
      </c>
      <c r="B5" s="7" t="s">
        <v>25</v>
      </c>
      <c r="C5" s="20" t="s">
        <v>26</v>
      </c>
      <c r="D5" s="8">
        <v>1</v>
      </c>
      <c r="E5" s="14" t="s">
        <v>27</v>
      </c>
      <c r="F5" s="20" t="s">
        <v>28</v>
      </c>
      <c r="G5" s="7">
        <v>210</v>
      </c>
      <c r="H5" s="15">
        <f t="shared" si="0"/>
        <v>35</v>
      </c>
      <c r="I5" s="15">
        <v>85.56</v>
      </c>
      <c r="J5" s="15">
        <f t="shared" si="1"/>
        <v>42.78</v>
      </c>
      <c r="K5" s="15">
        <f t="shared" si="2"/>
        <v>77.78</v>
      </c>
      <c r="L5" s="19" t="s">
        <v>19</v>
      </c>
      <c r="M5" s="19" t="s">
        <v>19</v>
      </c>
    </row>
    <row r="6" s="2" customFormat="true" ht="15.75" spans="1:13">
      <c r="A6" s="7" t="s">
        <v>29</v>
      </c>
      <c r="B6" s="7" t="s">
        <v>30</v>
      </c>
      <c r="C6" s="20" t="s">
        <v>31</v>
      </c>
      <c r="D6" s="8">
        <v>1</v>
      </c>
      <c r="E6" s="14" t="s">
        <v>32</v>
      </c>
      <c r="F6" s="20" t="s">
        <v>33</v>
      </c>
      <c r="G6" s="7">
        <v>212.5</v>
      </c>
      <c r="H6" s="15">
        <f t="shared" si="0"/>
        <v>35.42</v>
      </c>
      <c r="I6" s="15">
        <v>86.16</v>
      </c>
      <c r="J6" s="15">
        <f t="shared" si="1"/>
        <v>43.08</v>
      </c>
      <c r="K6" s="15">
        <f t="shared" si="2"/>
        <v>78.5</v>
      </c>
      <c r="L6" s="19" t="s">
        <v>19</v>
      </c>
      <c r="M6" s="19" t="s">
        <v>19</v>
      </c>
    </row>
    <row r="7" s="2" customFormat="true" ht="15.75" spans="1:13">
      <c r="A7" s="7" t="s">
        <v>34</v>
      </c>
      <c r="B7" s="7" t="s">
        <v>35</v>
      </c>
      <c r="C7" s="20" t="s">
        <v>36</v>
      </c>
      <c r="D7" s="8">
        <v>1</v>
      </c>
      <c r="E7" s="14" t="s">
        <v>37</v>
      </c>
      <c r="F7" s="20" t="s">
        <v>38</v>
      </c>
      <c r="G7" s="7">
        <v>199.5</v>
      </c>
      <c r="H7" s="15">
        <f t="shared" si="0"/>
        <v>33.25</v>
      </c>
      <c r="I7" s="15">
        <v>76.04</v>
      </c>
      <c r="J7" s="15">
        <f t="shared" si="1"/>
        <v>38.02</v>
      </c>
      <c r="K7" s="15">
        <f t="shared" si="2"/>
        <v>71.27</v>
      </c>
      <c r="L7" s="19" t="s">
        <v>19</v>
      </c>
      <c r="M7" s="19" t="s">
        <v>19</v>
      </c>
    </row>
    <row r="8" s="2" customFormat="true" ht="15.75" spans="1:13">
      <c r="A8" s="7" t="s">
        <v>34</v>
      </c>
      <c r="B8" s="7" t="s">
        <v>39</v>
      </c>
      <c r="C8" s="20" t="s">
        <v>40</v>
      </c>
      <c r="D8" s="8">
        <v>1</v>
      </c>
      <c r="E8" s="14" t="s">
        <v>41</v>
      </c>
      <c r="F8" s="20" t="s">
        <v>42</v>
      </c>
      <c r="G8" s="7">
        <v>217.5</v>
      </c>
      <c r="H8" s="15">
        <f t="shared" si="0"/>
        <v>36.25</v>
      </c>
      <c r="I8" s="15">
        <v>88.97</v>
      </c>
      <c r="J8" s="15">
        <f t="shared" si="1"/>
        <v>44.49</v>
      </c>
      <c r="K8" s="15">
        <f t="shared" si="2"/>
        <v>80.74</v>
      </c>
      <c r="L8" s="19" t="s">
        <v>19</v>
      </c>
      <c r="M8" s="19" t="s">
        <v>19</v>
      </c>
    </row>
    <row r="9" s="2" customFormat="true" ht="15.75" spans="1:13">
      <c r="A9" s="7" t="s">
        <v>34</v>
      </c>
      <c r="B9" s="7" t="s">
        <v>43</v>
      </c>
      <c r="C9" s="20" t="s">
        <v>44</v>
      </c>
      <c r="D9" s="8">
        <v>1</v>
      </c>
      <c r="E9" s="14" t="s">
        <v>45</v>
      </c>
      <c r="F9" s="20" t="s">
        <v>46</v>
      </c>
      <c r="G9" s="7">
        <v>180.5</v>
      </c>
      <c r="H9" s="15">
        <f t="shared" si="0"/>
        <v>30.08</v>
      </c>
      <c r="I9" s="15">
        <v>86.31</v>
      </c>
      <c r="J9" s="15">
        <f t="shared" si="1"/>
        <v>43.16</v>
      </c>
      <c r="K9" s="15">
        <f t="shared" si="2"/>
        <v>73.24</v>
      </c>
      <c r="L9" s="19" t="s">
        <v>19</v>
      </c>
      <c r="M9" s="19" t="s">
        <v>19</v>
      </c>
    </row>
    <row r="10" s="2" customFormat="true" ht="15.75" spans="1:13">
      <c r="A10" s="7" t="s">
        <v>34</v>
      </c>
      <c r="B10" s="7" t="s">
        <v>47</v>
      </c>
      <c r="C10" s="20" t="s">
        <v>48</v>
      </c>
      <c r="D10" s="8">
        <v>1</v>
      </c>
      <c r="E10" s="14" t="s">
        <v>49</v>
      </c>
      <c r="F10" s="20" t="s">
        <v>50</v>
      </c>
      <c r="G10" s="7">
        <v>194</v>
      </c>
      <c r="H10" s="15">
        <f t="shared" si="0"/>
        <v>32.33</v>
      </c>
      <c r="I10" s="15">
        <v>87.54</v>
      </c>
      <c r="J10" s="15">
        <f t="shared" si="1"/>
        <v>43.77</v>
      </c>
      <c r="K10" s="15">
        <f t="shared" si="2"/>
        <v>76.1</v>
      </c>
      <c r="L10" s="19" t="s">
        <v>19</v>
      </c>
      <c r="M10" s="19" t="s">
        <v>19</v>
      </c>
    </row>
    <row r="11" s="2" customFormat="true" ht="31.5" spans="1:13">
      <c r="A11" s="9" t="s">
        <v>51</v>
      </c>
      <c r="B11" s="9" t="s">
        <v>52</v>
      </c>
      <c r="C11" s="9" t="s">
        <v>53</v>
      </c>
      <c r="D11" s="10">
        <v>3</v>
      </c>
      <c r="E11" s="14" t="s">
        <v>54</v>
      </c>
      <c r="F11" s="9" t="s">
        <v>55</v>
      </c>
      <c r="G11" s="8">
        <v>211.5</v>
      </c>
      <c r="H11" s="15">
        <f t="shared" si="0"/>
        <v>35.25</v>
      </c>
      <c r="I11" s="15">
        <v>85.27</v>
      </c>
      <c r="J11" s="15">
        <f t="shared" si="1"/>
        <v>42.64</v>
      </c>
      <c r="K11" s="15">
        <f t="shared" si="2"/>
        <v>77.89</v>
      </c>
      <c r="L11" s="19" t="s">
        <v>19</v>
      </c>
      <c r="M11" s="19" t="s">
        <v>19</v>
      </c>
    </row>
    <row r="12" s="2" customFormat="true" ht="47.25" spans="1:13">
      <c r="A12" s="9" t="s">
        <v>56</v>
      </c>
      <c r="B12" s="9" t="s">
        <v>57</v>
      </c>
      <c r="C12" s="9" t="s">
        <v>58</v>
      </c>
      <c r="D12" s="10">
        <v>2</v>
      </c>
      <c r="E12" s="16" t="s">
        <v>59</v>
      </c>
      <c r="F12" s="9" t="s">
        <v>60</v>
      </c>
      <c r="G12" s="8">
        <v>225</v>
      </c>
      <c r="H12" s="15">
        <f t="shared" si="0"/>
        <v>37.5</v>
      </c>
      <c r="I12" s="15">
        <v>84.56</v>
      </c>
      <c r="J12" s="15">
        <f t="shared" si="1"/>
        <v>42.28</v>
      </c>
      <c r="K12" s="15">
        <f t="shared" si="2"/>
        <v>79.78</v>
      </c>
      <c r="L12" s="19" t="s">
        <v>19</v>
      </c>
      <c r="M12" s="19" t="s">
        <v>19</v>
      </c>
    </row>
    <row r="13" s="2" customFormat="true" ht="47.25" spans="1:13">
      <c r="A13" s="9" t="s">
        <v>56</v>
      </c>
      <c r="B13" s="9" t="s">
        <v>57</v>
      </c>
      <c r="C13" s="9" t="s">
        <v>58</v>
      </c>
      <c r="D13" s="10">
        <v>2</v>
      </c>
      <c r="E13" s="16" t="s">
        <v>61</v>
      </c>
      <c r="F13" s="9" t="s">
        <v>62</v>
      </c>
      <c r="G13" s="8">
        <v>221.5</v>
      </c>
      <c r="H13" s="15">
        <f t="shared" si="0"/>
        <v>36.92</v>
      </c>
      <c r="I13" s="15">
        <v>85.79</v>
      </c>
      <c r="J13" s="15">
        <f t="shared" si="1"/>
        <v>42.9</v>
      </c>
      <c r="K13" s="15">
        <f t="shared" si="2"/>
        <v>79.82</v>
      </c>
      <c r="L13" s="19" t="s">
        <v>19</v>
      </c>
      <c r="M13" s="19" t="s">
        <v>19</v>
      </c>
    </row>
    <row r="14" s="2" customFormat="true" ht="63" spans="1:13">
      <c r="A14" s="9" t="s">
        <v>56</v>
      </c>
      <c r="B14" s="9" t="s">
        <v>63</v>
      </c>
      <c r="C14" s="9" t="s">
        <v>64</v>
      </c>
      <c r="D14" s="10">
        <v>2</v>
      </c>
      <c r="E14" s="16" t="s">
        <v>65</v>
      </c>
      <c r="F14" s="9" t="s">
        <v>66</v>
      </c>
      <c r="G14" s="8">
        <v>206.5</v>
      </c>
      <c r="H14" s="15">
        <f t="shared" si="0"/>
        <v>34.42</v>
      </c>
      <c r="I14" s="15">
        <v>90.3</v>
      </c>
      <c r="J14" s="15">
        <f t="shared" si="1"/>
        <v>45.15</v>
      </c>
      <c r="K14" s="15">
        <f t="shared" si="2"/>
        <v>79.57</v>
      </c>
      <c r="L14" s="19" t="s">
        <v>19</v>
      </c>
      <c r="M14" s="19" t="s">
        <v>19</v>
      </c>
    </row>
    <row r="15" s="2" customFormat="true" ht="15.75" spans="1:13">
      <c r="A15" s="9" t="s">
        <v>67</v>
      </c>
      <c r="B15" s="9" t="s">
        <v>68</v>
      </c>
      <c r="C15" s="9" t="s">
        <v>69</v>
      </c>
      <c r="D15" s="10">
        <v>1</v>
      </c>
      <c r="E15" s="7" t="s">
        <v>70</v>
      </c>
      <c r="F15" s="9" t="s">
        <v>71</v>
      </c>
      <c r="G15" s="8">
        <v>193</v>
      </c>
      <c r="H15" s="15">
        <f t="shared" si="0"/>
        <v>32.17</v>
      </c>
      <c r="I15" s="15">
        <v>82.83</v>
      </c>
      <c r="J15" s="15">
        <f t="shared" si="1"/>
        <v>41.42</v>
      </c>
      <c r="K15" s="15">
        <f t="shared" si="2"/>
        <v>73.59</v>
      </c>
      <c r="L15" s="19" t="s">
        <v>19</v>
      </c>
      <c r="M15" s="19" t="s">
        <v>19</v>
      </c>
    </row>
    <row r="16" s="2" customFormat="true" ht="15.75" spans="1:13">
      <c r="A16" s="9" t="s">
        <v>72</v>
      </c>
      <c r="B16" s="9" t="s">
        <v>73</v>
      </c>
      <c r="C16" s="9" t="s">
        <v>74</v>
      </c>
      <c r="D16" s="10">
        <v>1</v>
      </c>
      <c r="E16" s="16" t="s">
        <v>75</v>
      </c>
      <c r="F16" s="17" t="s">
        <v>76</v>
      </c>
      <c r="G16" s="8">
        <v>230.5</v>
      </c>
      <c r="H16" s="15">
        <f t="shared" si="0"/>
        <v>38.42</v>
      </c>
      <c r="I16" s="15">
        <v>80.56</v>
      </c>
      <c r="J16" s="15">
        <f t="shared" si="1"/>
        <v>40.28</v>
      </c>
      <c r="K16" s="15">
        <f t="shared" si="2"/>
        <v>78.7</v>
      </c>
      <c r="L16" s="19" t="s">
        <v>19</v>
      </c>
      <c r="M16" s="19" t="s">
        <v>19</v>
      </c>
    </row>
    <row r="17" s="2" customFormat="true" ht="15.75" spans="1:13">
      <c r="A17" s="9" t="s">
        <v>72</v>
      </c>
      <c r="B17" s="9" t="s">
        <v>77</v>
      </c>
      <c r="C17" s="9" t="s">
        <v>78</v>
      </c>
      <c r="D17" s="10">
        <v>1</v>
      </c>
      <c r="E17" s="16" t="s">
        <v>79</v>
      </c>
      <c r="F17" s="21" t="s">
        <v>80</v>
      </c>
      <c r="G17" s="8">
        <v>208.5</v>
      </c>
      <c r="H17" s="15">
        <f t="shared" si="0"/>
        <v>34.75</v>
      </c>
      <c r="I17" s="15">
        <v>84.01</v>
      </c>
      <c r="J17" s="15">
        <f t="shared" si="1"/>
        <v>42.01</v>
      </c>
      <c r="K17" s="15">
        <f t="shared" si="2"/>
        <v>76.76</v>
      </c>
      <c r="L17" s="19" t="s">
        <v>19</v>
      </c>
      <c r="M17" s="19" t="s">
        <v>19</v>
      </c>
    </row>
    <row r="18" s="2" customFormat="true" ht="15.75" spans="1:13">
      <c r="A18" s="9" t="s">
        <v>81</v>
      </c>
      <c r="B18" s="9" t="s">
        <v>82</v>
      </c>
      <c r="C18" s="9" t="s">
        <v>83</v>
      </c>
      <c r="D18" s="10">
        <v>1</v>
      </c>
      <c r="E18" s="9" t="s">
        <v>84</v>
      </c>
      <c r="F18" s="9" t="s">
        <v>85</v>
      </c>
      <c r="G18" s="8">
        <v>181.5</v>
      </c>
      <c r="H18" s="15">
        <f t="shared" si="0"/>
        <v>30.25</v>
      </c>
      <c r="I18" s="15">
        <v>88.25</v>
      </c>
      <c r="J18" s="15">
        <f t="shared" si="1"/>
        <v>44.13</v>
      </c>
      <c r="K18" s="15">
        <f t="shared" si="2"/>
        <v>74.38</v>
      </c>
      <c r="L18" s="19" t="s">
        <v>19</v>
      </c>
      <c r="M18" s="19" t="s">
        <v>19</v>
      </c>
    </row>
    <row r="19" s="2" customFormat="true" ht="15.75" spans="1:13">
      <c r="A19" s="9" t="s">
        <v>81</v>
      </c>
      <c r="B19" s="9" t="s">
        <v>86</v>
      </c>
      <c r="C19" s="9" t="s">
        <v>87</v>
      </c>
      <c r="D19" s="10">
        <v>1</v>
      </c>
      <c r="E19" s="9" t="s">
        <v>88</v>
      </c>
      <c r="F19" s="9" t="s">
        <v>89</v>
      </c>
      <c r="G19" s="8">
        <v>191.5</v>
      </c>
      <c r="H19" s="15">
        <f t="shared" si="0"/>
        <v>31.92</v>
      </c>
      <c r="I19" s="15">
        <v>87.13</v>
      </c>
      <c r="J19" s="15">
        <f t="shared" si="1"/>
        <v>43.57</v>
      </c>
      <c r="K19" s="15">
        <f t="shared" si="2"/>
        <v>75.49</v>
      </c>
      <c r="L19" s="19" t="s">
        <v>19</v>
      </c>
      <c r="M19" s="19" t="s">
        <v>19</v>
      </c>
    </row>
    <row r="20" s="2" customFormat="true" ht="15.75" spans="1:13">
      <c r="A20" s="9" t="s">
        <v>81</v>
      </c>
      <c r="B20" s="9" t="s">
        <v>90</v>
      </c>
      <c r="C20" s="22" t="s">
        <v>91</v>
      </c>
      <c r="D20" s="10">
        <v>1</v>
      </c>
      <c r="E20" s="9" t="s">
        <v>92</v>
      </c>
      <c r="F20" s="9" t="s">
        <v>93</v>
      </c>
      <c r="G20" s="8">
        <v>220.5</v>
      </c>
      <c r="H20" s="15">
        <f t="shared" si="0"/>
        <v>36.75</v>
      </c>
      <c r="I20" s="15">
        <v>88.95</v>
      </c>
      <c r="J20" s="15">
        <f t="shared" si="1"/>
        <v>44.48</v>
      </c>
      <c r="K20" s="15">
        <f t="shared" si="2"/>
        <v>81.23</v>
      </c>
      <c r="L20" s="19" t="s">
        <v>19</v>
      </c>
      <c r="M20" s="19" t="s">
        <v>19</v>
      </c>
    </row>
    <row r="21" s="2" customFormat="true" ht="15.75" spans="1:13">
      <c r="A21" s="9" t="s">
        <v>81</v>
      </c>
      <c r="B21" s="9" t="s">
        <v>94</v>
      </c>
      <c r="C21" s="9" t="s">
        <v>95</v>
      </c>
      <c r="D21" s="10">
        <v>1</v>
      </c>
      <c r="E21" s="9" t="s">
        <v>96</v>
      </c>
      <c r="F21" s="9" t="s">
        <v>97</v>
      </c>
      <c r="G21" s="8">
        <v>168.5</v>
      </c>
      <c r="H21" s="15">
        <f t="shared" si="0"/>
        <v>28.08</v>
      </c>
      <c r="I21" s="15">
        <v>86.44</v>
      </c>
      <c r="J21" s="15">
        <f t="shared" si="1"/>
        <v>43.22</v>
      </c>
      <c r="K21" s="15">
        <f t="shared" si="2"/>
        <v>71.3</v>
      </c>
      <c r="L21" s="19" t="s">
        <v>19</v>
      </c>
      <c r="M21" s="19" t="s">
        <v>19</v>
      </c>
    </row>
    <row r="22" s="2" customFormat="true" ht="31.5" spans="1:13">
      <c r="A22" s="9" t="s">
        <v>98</v>
      </c>
      <c r="B22" s="9" t="s">
        <v>25</v>
      </c>
      <c r="C22" s="9" t="s">
        <v>99</v>
      </c>
      <c r="D22" s="10">
        <v>1</v>
      </c>
      <c r="E22" s="16" t="s">
        <v>100</v>
      </c>
      <c r="F22" s="9" t="s">
        <v>101</v>
      </c>
      <c r="G22" s="8">
        <v>193.5</v>
      </c>
      <c r="H22" s="15">
        <f t="shared" si="0"/>
        <v>32.25</v>
      </c>
      <c r="I22" s="15">
        <v>84.73</v>
      </c>
      <c r="J22" s="15">
        <f t="shared" si="1"/>
        <v>42.37</v>
      </c>
      <c r="K22" s="15">
        <f t="shared" si="2"/>
        <v>74.62</v>
      </c>
      <c r="L22" s="19" t="s">
        <v>19</v>
      </c>
      <c r="M22" s="19" t="s">
        <v>19</v>
      </c>
    </row>
    <row r="23" s="2" customFormat="true" ht="31.5" spans="1:13">
      <c r="A23" s="9" t="s">
        <v>102</v>
      </c>
      <c r="B23" s="9" t="s">
        <v>25</v>
      </c>
      <c r="C23" s="22" t="s">
        <v>103</v>
      </c>
      <c r="D23" s="10">
        <v>1</v>
      </c>
      <c r="E23" s="16" t="s">
        <v>104</v>
      </c>
      <c r="F23" s="9" t="s">
        <v>105</v>
      </c>
      <c r="G23" s="8">
        <v>197.5</v>
      </c>
      <c r="H23" s="15">
        <f t="shared" si="0"/>
        <v>32.92</v>
      </c>
      <c r="I23" s="15">
        <v>83.55</v>
      </c>
      <c r="J23" s="15">
        <f t="shared" si="1"/>
        <v>41.78</v>
      </c>
      <c r="K23" s="15">
        <f t="shared" si="2"/>
        <v>74.7</v>
      </c>
      <c r="L23" s="19" t="s">
        <v>19</v>
      </c>
      <c r="M23" s="19" t="s">
        <v>19</v>
      </c>
    </row>
    <row r="24" s="2" customFormat="true" ht="31.5" spans="1:13">
      <c r="A24" s="9" t="s">
        <v>106</v>
      </c>
      <c r="B24" s="9" t="s">
        <v>107</v>
      </c>
      <c r="C24" s="9" t="s">
        <v>108</v>
      </c>
      <c r="D24" s="10">
        <v>1</v>
      </c>
      <c r="E24" s="16" t="s">
        <v>109</v>
      </c>
      <c r="F24" s="22" t="s">
        <v>110</v>
      </c>
      <c r="G24" s="8">
        <v>199</v>
      </c>
      <c r="H24" s="15">
        <f t="shared" si="0"/>
        <v>33.17</v>
      </c>
      <c r="I24" s="15">
        <v>82.82</v>
      </c>
      <c r="J24" s="15">
        <f t="shared" si="1"/>
        <v>41.41</v>
      </c>
      <c r="K24" s="15">
        <f t="shared" si="2"/>
        <v>74.58</v>
      </c>
      <c r="L24" s="19" t="s">
        <v>19</v>
      </c>
      <c r="M24" s="19" t="s">
        <v>19</v>
      </c>
    </row>
    <row r="25" s="2" customFormat="true" ht="31.5" spans="1:13">
      <c r="A25" s="9" t="s">
        <v>106</v>
      </c>
      <c r="B25" s="9" t="s">
        <v>111</v>
      </c>
      <c r="C25" s="9" t="s">
        <v>112</v>
      </c>
      <c r="D25" s="10">
        <v>1</v>
      </c>
      <c r="E25" s="16" t="s">
        <v>113</v>
      </c>
      <c r="F25" s="22" t="s">
        <v>114</v>
      </c>
      <c r="G25" s="8">
        <v>200.5</v>
      </c>
      <c r="H25" s="15">
        <f t="shared" si="0"/>
        <v>33.42</v>
      </c>
      <c r="I25" s="15">
        <v>80.97</v>
      </c>
      <c r="J25" s="15">
        <f t="shared" si="1"/>
        <v>40.49</v>
      </c>
      <c r="K25" s="15">
        <f t="shared" si="2"/>
        <v>73.91</v>
      </c>
      <c r="L25" s="19" t="s">
        <v>19</v>
      </c>
      <c r="M25" s="19" t="s">
        <v>19</v>
      </c>
    </row>
    <row r="26" s="2" customFormat="true" ht="31.5" spans="1:13">
      <c r="A26" s="9" t="s">
        <v>115</v>
      </c>
      <c r="B26" s="9" t="s">
        <v>25</v>
      </c>
      <c r="C26" s="9" t="s">
        <v>116</v>
      </c>
      <c r="D26" s="10">
        <v>1</v>
      </c>
      <c r="E26" s="16" t="s">
        <v>117</v>
      </c>
      <c r="F26" s="22" t="s">
        <v>118</v>
      </c>
      <c r="G26" s="8">
        <v>209</v>
      </c>
      <c r="H26" s="15">
        <f t="shared" si="0"/>
        <v>34.83</v>
      </c>
      <c r="I26" s="15">
        <v>82.25</v>
      </c>
      <c r="J26" s="15">
        <f t="shared" si="1"/>
        <v>41.13</v>
      </c>
      <c r="K26" s="15">
        <f t="shared" si="2"/>
        <v>75.96</v>
      </c>
      <c r="L26" s="19" t="s">
        <v>19</v>
      </c>
      <c r="M26" s="19" t="s">
        <v>19</v>
      </c>
    </row>
    <row r="27" s="2" customFormat="true" ht="15.75" spans="1:13">
      <c r="A27" s="9" t="s">
        <v>119</v>
      </c>
      <c r="B27" s="9" t="s">
        <v>120</v>
      </c>
      <c r="C27" s="9" t="s">
        <v>121</v>
      </c>
      <c r="D27" s="10">
        <v>1</v>
      </c>
      <c r="E27" s="16" t="s">
        <v>122</v>
      </c>
      <c r="F27" s="23" t="s">
        <v>123</v>
      </c>
      <c r="G27" s="8">
        <v>195.5</v>
      </c>
      <c r="H27" s="15">
        <f t="shared" si="0"/>
        <v>32.58</v>
      </c>
      <c r="I27" s="15">
        <v>83.48</v>
      </c>
      <c r="J27" s="15">
        <f t="shared" si="1"/>
        <v>41.74</v>
      </c>
      <c r="K27" s="15">
        <f t="shared" si="2"/>
        <v>74.32</v>
      </c>
      <c r="L27" s="19" t="s">
        <v>19</v>
      </c>
      <c r="M27" s="19" t="s">
        <v>19</v>
      </c>
    </row>
    <row r="28" s="2" customFormat="true" ht="15.75" spans="1:13">
      <c r="A28" s="9" t="s">
        <v>119</v>
      </c>
      <c r="B28" s="9" t="s">
        <v>120</v>
      </c>
      <c r="C28" s="9" t="s">
        <v>124</v>
      </c>
      <c r="D28" s="10">
        <v>1</v>
      </c>
      <c r="E28" s="16" t="s">
        <v>125</v>
      </c>
      <c r="F28" s="23" t="s">
        <v>126</v>
      </c>
      <c r="G28" s="8">
        <v>210</v>
      </c>
      <c r="H28" s="15">
        <f t="shared" si="0"/>
        <v>35</v>
      </c>
      <c r="I28" s="15">
        <v>81.98</v>
      </c>
      <c r="J28" s="15">
        <f t="shared" si="1"/>
        <v>40.99</v>
      </c>
      <c r="K28" s="15">
        <f t="shared" si="2"/>
        <v>75.99</v>
      </c>
      <c r="L28" s="19" t="s">
        <v>19</v>
      </c>
      <c r="M28" s="19" t="s">
        <v>19</v>
      </c>
    </row>
    <row r="29" s="2" customFormat="true" ht="15.75" spans="1:13">
      <c r="A29" s="9" t="s">
        <v>119</v>
      </c>
      <c r="B29" s="9" t="s">
        <v>120</v>
      </c>
      <c r="C29" s="9" t="s">
        <v>127</v>
      </c>
      <c r="D29" s="10">
        <v>1</v>
      </c>
      <c r="E29" s="16" t="s">
        <v>128</v>
      </c>
      <c r="F29" s="23" t="s">
        <v>129</v>
      </c>
      <c r="G29" s="8">
        <v>211.5</v>
      </c>
      <c r="H29" s="15">
        <f t="shared" si="0"/>
        <v>35.25</v>
      </c>
      <c r="I29" s="15">
        <v>85.72</v>
      </c>
      <c r="J29" s="15">
        <f t="shared" si="1"/>
        <v>42.86</v>
      </c>
      <c r="K29" s="15">
        <f t="shared" si="2"/>
        <v>78.11</v>
      </c>
      <c r="L29" s="19" t="s">
        <v>19</v>
      </c>
      <c r="M29" s="19" t="s">
        <v>19</v>
      </c>
    </row>
    <row r="30" s="2" customFormat="true" ht="15.75" spans="1:13">
      <c r="A30" s="9" t="s">
        <v>130</v>
      </c>
      <c r="B30" s="9" t="s">
        <v>39</v>
      </c>
      <c r="C30" s="9" t="s">
        <v>131</v>
      </c>
      <c r="D30" s="10">
        <v>1</v>
      </c>
      <c r="E30" s="16" t="s">
        <v>132</v>
      </c>
      <c r="F30" s="23" t="s">
        <v>133</v>
      </c>
      <c r="G30" s="8">
        <v>214</v>
      </c>
      <c r="H30" s="15">
        <f t="shared" si="0"/>
        <v>35.67</v>
      </c>
      <c r="I30" s="15">
        <v>83.45</v>
      </c>
      <c r="J30" s="15">
        <f t="shared" si="1"/>
        <v>41.73</v>
      </c>
      <c r="K30" s="15">
        <f t="shared" si="2"/>
        <v>77.4</v>
      </c>
      <c r="L30" s="19" t="s">
        <v>19</v>
      </c>
      <c r="M30" s="19" t="s">
        <v>19</v>
      </c>
    </row>
    <row r="31" s="2" customFormat="true" ht="15.75" spans="1:13">
      <c r="A31" s="9" t="s">
        <v>130</v>
      </c>
      <c r="B31" s="9" t="s">
        <v>120</v>
      </c>
      <c r="C31" s="9" t="s">
        <v>134</v>
      </c>
      <c r="D31" s="10">
        <v>1</v>
      </c>
      <c r="E31" s="16" t="s">
        <v>135</v>
      </c>
      <c r="F31" s="23" t="s">
        <v>136</v>
      </c>
      <c r="G31" s="8">
        <v>212</v>
      </c>
      <c r="H31" s="15">
        <f t="shared" si="0"/>
        <v>35.33</v>
      </c>
      <c r="I31" s="15">
        <v>88.46</v>
      </c>
      <c r="J31" s="15">
        <f t="shared" si="1"/>
        <v>44.23</v>
      </c>
      <c r="K31" s="15">
        <f t="shared" si="2"/>
        <v>79.56</v>
      </c>
      <c r="L31" s="19" t="s">
        <v>19</v>
      </c>
      <c r="M31" s="19" t="s">
        <v>19</v>
      </c>
    </row>
    <row r="32" s="2" customFormat="true" ht="31.5" spans="1:13">
      <c r="A32" s="9" t="s">
        <v>137</v>
      </c>
      <c r="B32" s="9" t="s">
        <v>138</v>
      </c>
      <c r="C32" s="9" t="s">
        <v>139</v>
      </c>
      <c r="D32" s="10">
        <v>1</v>
      </c>
      <c r="E32" s="16" t="s">
        <v>140</v>
      </c>
      <c r="F32" s="23" t="s">
        <v>141</v>
      </c>
      <c r="G32" s="8">
        <v>176.5</v>
      </c>
      <c r="H32" s="15">
        <f t="shared" si="0"/>
        <v>29.42</v>
      </c>
      <c r="I32" s="15">
        <v>86.47</v>
      </c>
      <c r="J32" s="15">
        <f t="shared" si="1"/>
        <v>43.24</v>
      </c>
      <c r="K32" s="15">
        <f t="shared" si="2"/>
        <v>72.66</v>
      </c>
      <c r="L32" s="19" t="s">
        <v>19</v>
      </c>
      <c r="M32" s="19" t="s">
        <v>19</v>
      </c>
    </row>
    <row r="33" s="2" customFormat="true" ht="31.5" spans="1:13">
      <c r="A33" s="9" t="s">
        <v>142</v>
      </c>
      <c r="B33" s="9" t="s">
        <v>143</v>
      </c>
      <c r="C33" s="9" t="s">
        <v>144</v>
      </c>
      <c r="D33" s="10">
        <v>1</v>
      </c>
      <c r="E33" s="16" t="s">
        <v>145</v>
      </c>
      <c r="F33" s="23" t="s">
        <v>146</v>
      </c>
      <c r="G33" s="8">
        <v>190</v>
      </c>
      <c r="H33" s="15">
        <f t="shared" si="0"/>
        <v>31.67</v>
      </c>
      <c r="I33" s="15">
        <v>87.23</v>
      </c>
      <c r="J33" s="15">
        <f t="shared" si="1"/>
        <v>43.62</v>
      </c>
      <c r="K33" s="15">
        <f t="shared" si="2"/>
        <v>75.29</v>
      </c>
      <c r="L33" s="19" t="s">
        <v>19</v>
      </c>
      <c r="M33" s="19" t="s">
        <v>19</v>
      </c>
    </row>
    <row r="34" s="2" customFormat="true" ht="31.5" spans="1:13">
      <c r="A34" s="9" t="s">
        <v>142</v>
      </c>
      <c r="B34" s="9" t="s">
        <v>147</v>
      </c>
      <c r="C34" s="9" t="s">
        <v>148</v>
      </c>
      <c r="D34" s="10">
        <v>1</v>
      </c>
      <c r="E34" s="16" t="s">
        <v>149</v>
      </c>
      <c r="F34" s="23" t="s">
        <v>150</v>
      </c>
      <c r="G34" s="8">
        <v>219</v>
      </c>
      <c r="H34" s="15">
        <f t="shared" si="0"/>
        <v>36.5</v>
      </c>
      <c r="I34" s="15">
        <v>87.77</v>
      </c>
      <c r="J34" s="15">
        <f t="shared" si="1"/>
        <v>43.89</v>
      </c>
      <c r="K34" s="15">
        <f t="shared" si="2"/>
        <v>80.39</v>
      </c>
      <c r="L34" s="19" t="s">
        <v>19</v>
      </c>
      <c r="M34" s="19" t="s">
        <v>19</v>
      </c>
    </row>
    <row r="35" s="2" customFormat="true" ht="15.75" spans="1:13">
      <c r="A35" s="9" t="s">
        <v>151</v>
      </c>
      <c r="B35" s="9" t="s">
        <v>120</v>
      </c>
      <c r="C35" s="9" t="s">
        <v>152</v>
      </c>
      <c r="D35" s="10">
        <v>1</v>
      </c>
      <c r="E35" s="16" t="s">
        <v>153</v>
      </c>
      <c r="F35" s="23" t="s">
        <v>154</v>
      </c>
      <c r="G35" s="8">
        <v>192.5</v>
      </c>
      <c r="H35" s="15">
        <f t="shared" si="0"/>
        <v>32.08</v>
      </c>
      <c r="I35" s="15">
        <v>85.83</v>
      </c>
      <c r="J35" s="15">
        <f t="shared" si="1"/>
        <v>42.92</v>
      </c>
      <c r="K35" s="15">
        <f t="shared" si="2"/>
        <v>75</v>
      </c>
      <c r="L35" s="19" t="s">
        <v>19</v>
      </c>
      <c r="M35" s="19" t="s">
        <v>19</v>
      </c>
    </row>
    <row r="36" s="2" customFormat="true" ht="31.5" spans="1:13">
      <c r="A36" s="9" t="s">
        <v>155</v>
      </c>
      <c r="B36" s="9" t="s">
        <v>156</v>
      </c>
      <c r="C36" s="9" t="s">
        <v>157</v>
      </c>
      <c r="D36" s="10">
        <v>1</v>
      </c>
      <c r="E36" s="16" t="s">
        <v>158</v>
      </c>
      <c r="F36" s="9" t="s">
        <v>159</v>
      </c>
      <c r="G36" s="8">
        <v>196.5</v>
      </c>
      <c r="H36" s="15">
        <f t="shared" si="0"/>
        <v>32.75</v>
      </c>
      <c r="I36" s="15">
        <v>87.36</v>
      </c>
      <c r="J36" s="15">
        <f t="shared" si="1"/>
        <v>43.68</v>
      </c>
      <c r="K36" s="15">
        <f t="shared" si="2"/>
        <v>76.43</v>
      </c>
      <c r="L36" s="19" t="s">
        <v>19</v>
      </c>
      <c r="M36" s="19" t="s">
        <v>19</v>
      </c>
    </row>
    <row r="37" s="2" customFormat="true" ht="31.5" spans="1:13">
      <c r="A37" s="9" t="s">
        <v>155</v>
      </c>
      <c r="B37" s="9" t="s">
        <v>160</v>
      </c>
      <c r="C37" s="9" t="s">
        <v>161</v>
      </c>
      <c r="D37" s="10">
        <v>1</v>
      </c>
      <c r="E37" s="16" t="s">
        <v>162</v>
      </c>
      <c r="F37" s="9" t="s">
        <v>163</v>
      </c>
      <c r="G37" s="8">
        <v>185</v>
      </c>
      <c r="H37" s="15">
        <f t="shared" si="0"/>
        <v>30.83</v>
      </c>
      <c r="I37" s="15">
        <v>87.56</v>
      </c>
      <c r="J37" s="15">
        <f t="shared" si="1"/>
        <v>43.78</v>
      </c>
      <c r="K37" s="15">
        <f t="shared" si="2"/>
        <v>74.61</v>
      </c>
      <c r="L37" s="19" t="s">
        <v>19</v>
      </c>
      <c r="M37" s="19" t="s">
        <v>19</v>
      </c>
    </row>
    <row r="38" s="2" customFormat="true" ht="31.5" spans="1:13">
      <c r="A38" s="9" t="s">
        <v>164</v>
      </c>
      <c r="B38" s="9" t="s">
        <v>165</v>
      </c>
      <c r="C38" s="9" t="s">
        <v>166</v>
      </c>
      <c r="D38" s="10">
        <v>1</v>
      </c>
      <c r="E38" s="9" t="s">
        <v>167</v>
      </c>
      <c r="F38" s="9" t="s">
        <v>168</v>
      </c>
      <c r="G38" s="8">
        <v>191</v>
      </c>
      <c r="H38" s="15">
        <f t="shared" si="0"/>
        <v>31.83</v>
      </c>
      <c r="I38" s="15">
        <v>86.29</v>
      </c>
      <c r="J38" s="15">
        <f t="shared" si="1"/>
        <v>43.15</v>
      </c>
      <c r="K38" s="15">
        <f t="shared" si="2"/>
        <v>74.98</v>
      </c>
      <c r="L38" s="19" t="s">
        <v>19</v>
      </c>
      <c r="M38" s="19" t="s">
        <v>19</v>
      </c>
    </row>
    <row r="39" s="2" customFormat="true" ht="31.5" spans="1:13">
      <c r="A39" s="9" t="s">
        <v>164</v>
      </c>
      <c r="B39" s="9" t="s">
        <v>165</v>
      </c>
      <c r="C39" s="9" t="s">
        <v>169</v>
      </c>
      <c r="D39" s="10">
        <v>1</v>
      </c>
      <c r="E39" s="9" t="s">
        <v>170</v>
      </c>
      <c r="F39" s="9" t="s">
        <v>171</v>
      </c>
      <c r="G39" s="8">
        <v>184</v>
      </c>
      <c r="H39" s="15">
        <f t="shared" si="0"/>
        <v>30.67</v>
      </c>
      <c r="I39" s="15">
        <v>83.71</v>
      </c>
      <c r="J39" s="15">
        <f t="shared" si="1"/>
        <v>41.86</v>
      </c>
      <c r="K39" s="15">
        <f t="shared" si="2"/>
        <v>72.53</v>
      </c>
      <c r="L39" s="19" t="s">
        <v>19</v>
      </c>
      <c r="M39" s="19" t="s">
        <v>19</v>
      </c>
    </row>
    <row r="40" s="2" customFormat="true" ht="15.75" spans="1:13">
      <c r="A40" s="9" t="s">
        <v>172</v>
      </c>
      <c r="B40" s="9" t="s">
        <v>173</v>
      </c>
      <c r="C40" s="9" t="s">
        <v>174</v>
      </c>
      <c r="D40" s="10">
        <v>1</v>
      </c>
      <c r="E40" s="16" t="s">
        <v>175</v>
      </c>
      <c r="F40" s="16" t="s">
        <v>176</v>
      </c>
      <c r="G40" s="8">
        <v>211</v>
      </c>
      <c r="H40" s="15">
        <f t="shared" si="0"/>
        <v>35.17</v>
      </c>
      <c r="I40" s="15">
        <v>90.06</v>
      </c>
      <c r="J40" s="15">
        <f t="shared" si="1"/>
        <v>45.03</v>
      </c>
      <c r="K40" s="15">
        <f t="shared" si="2"/>
        <v>80.2</v>
      </c>
      <c r="L40" s="19" t="s">
        <v>19</v>
      </c>
      <c r="M40" s="19" t="s">
        <v>19</v>
      </c>
    </row>
    <row r="41" s="2" customFormat="true" ht="15.75" spans="1:13">
      <c r="A41" s="9" t="s">
        <v>177</v>
      </c>
      <c r="B41" s="9" t="s">
        <v>178</v>
      </c>
      <c r="C41" s="9" t="s">
        <v>179</v>
      </c>
      <c r="D41" s="10">
        <v>1</v>
      </c>
      <c r="E41" s="16" t="s">
        <v>180</v>
      </c>
      <c r="F41" s="16" t="s">
        <v>181</v>
      </c>
      <c r="G41" s="8">
        <v>228</v>
      </c>
      <c r="H41" s="15">
        <f t="shared" si="0"/>
        <v>38</v>
      </c>
      <c r="I41" s="15">
        <v>88.43</v>
      </c>
      <c r="J41" s="15">
        <f t="shared" si="1"/>
        <v>44.22</v>
      </c>
      <c r="K41" s="15">
        <f t="shared" si="2"/>
        <v>82.22</v>
      </c>
      <c r="L41" s="19" t="s">
        <v>19</v>
      </c>
      <c r="M41" s="19" t="s">
        <v>19</v>
      </c>
    </row>
    <row r="42" s="2" customFormat="true" ht="15.75" spans="1:13">
      <c r="A42" s="9" t="s">
        <v>182</v>
      </c>
      <c r="B42" s="9" t="s">
        <v>183</v>
      </c>
      <c r="C42" s="22" t="s">
        <v>184</v>
      </c>
      <c r="D42" s="10">
        <v>1</v>
      </c>
      <c r="E42" s="16" t="s">
        <v>185</v>
      </c>
      <c r="F42" s="23" t="s">
        <v>186</v>
      </c>
      <c r="G42" s="8">
        <v>199</v>
      </c>
      <c r="H42" s="15">
        <f t="shared" si="0"/>
        <v>33.17</v>
      </c>
      <c r="I42" s="15">
        <v>86.46</v>
      </c>
      <c r="J42" s="15">
        <f t="shared" si="1"/>
        <v>43.23</v>
      </c>
      <c r="K42" s="15">
        <f t="shared" si="2"/>
        <v>76.4</v>
      </c>
      <c r="L42" s="19" t="s">
        <v>19</v>
      </c>
      <c r="M42" s="19" t="s">
        <v>19</v>
      </c>
    </row>
    <row r="43" s="2" customFormat="true" ht="15.75" spans="1:13">
      <c r="A43" s="9" t="s">
        <v>187</v>
      </c>
      <c r="B43" s="9" t="s">
        <v>188</v>
      </c>
      <c r="C43" s="9" t="s">
        <v>189</v>
      </c>
      <c r="D43" s="10">
        <v>1</v>
      </c>
      <c r="E43" s="16" t="s">
        <v>190</v>
      </c>
      <c r="F43" s="23" t="s">
        <v>191</v>
      </c>
      <c r="G43" s="8">
        <v>212.5</v>
      </c>
      <c r="H43" s="15">
        <f t="shared" si="0"/>
        <v>35.42</v>
      </c>
      <c r="I43" s="15">
        <v>83.52</v>
      </c>
      <c r="J43" s="15">
        <f t="shared" si="1"/>
        <v>41.76</v>
      </c>
      <c r="K43" s="15">
        <f t="shared" si="2"/>
        <v>77.18</v>
      </c>
      <c r="L43" s="19" t="s">
        <v>19</v>
      </c>
      <c r="M43" s="19" t="s">
        <v>19</v>
      </c>
    </row>
    <row r="44" s="2" customFormat="true" ht="31.5" spans="1:13">
      <c r="A44" s="9" t="s">
        <v>187</v>
      </c>
      <c r="B44" s="9" t="s">
        <v>192</v>
      </c>
      <c r="C44" s="9" t="s">
        <v>193</v>
      </c>
      <c r="D44" s="10">
        <v>1</v>
      </c>
      <c r="E44" s="16" t="s">
        <v>194</v>
      </c>
      <c r="F44" s="23" t="s">
        <v>195</v>
      </c>
      <c r="G44" s="8">
        <v>201</v>
      </c>
      <c r="H44" s="15">
        <f t="shared" si="0"/>
        <v>33.5</v>
      </c>
      <c r="I44" s="15">
        <v>86.54</v>
      </c>
      <c r="J44" s="15">
        <f t="shared" si="1"/>
        <v>43.27</v>
      </c>
      <c r="K44" s="15">
        <f t="shared" si="2"/>
        <v>76.77</v>
      </c>
      <c r="L44" s="19" t="s">
        <v>19</v>
      </c>
      <c r="M44" s="19" t="s">
        <v>19</v>
      </c>
    </row>
    <row r="45" s="2" customFormat="true" ht="15.75" spans="1:13">
      <c r="A45" s="9" t="s">
        <v>196</v>
      </c>
      <c r="B45" s="9" t="s">
        <v>25</v>
      </c>
      <c r="C45" s="9" t="s">
        <v>197</v>
      </c>
      <c r="D45" s="10">
        <v>1</v>
      </c>
      <c r="E45" s="16" t="s">
        <v>198</v>
      </c>
      <c r="F45" s="9" t="s">
        <v>199</v>
      </c>
      <c r="G45" s="8">
        <v>179</v>
      </c>
      <c r="H45" s="15">
        <f t="shared" ref="H45:H62" si="3">ROUND(G45/6,2)</f>
        <v>29.83</v>
      </c>
      <c r="I45" s="15">
        <v>80.2</v>
      </c>
      <c r="J45" s="15">
        <f t="shared" ref="J45:J62" si="4">ROUND(I45/2,2)</f>
        <v>40.1</v>
      </c>
      <c r="K45" s="15">
        <f t="shared" ref="K45:K62" si="5">H45+J45</f>
        <v>69.93</v>
      </c>
      <c r="L45" s="19" t="s">
        <v>19</v>
      </c>
      <c r="M45" s="19" t="s">
        <v>19</v>
      </c>
    </row>
    <row r="46" s="2" customFormat="true" ht="31.5" spans="1:13">
      <c r="A46" s="9" t="s">
        <v>200</v>
      </c>
      <c r="B46" s="9" t="s">
        <v>201</v>
      </c>
      <c r="C46" s="9" t="s">
        <v>202</v>
      </c>
      <c r="D46" s="10">
        <v>1</v>
      </c>
      <c r="E46" s="16" t="s">
        <v>203</v>
      </c>
      <c r="F46" s="16" t="s">
        <v>204</v>
      </c>
      <c r="G46" s="8">
        <v>213.5</v>
      </c>
      <c r="H46" s="15">
        <f t="shared" si="3"/>
        <v>35.58</v>
      </c>
      <c r="I46" s="15">
        <v>85.44</v>
      </c>
      <c r="J46" s="15">
        <f t="shared" si="4"/>
        <v>42.72</v>
      </c>
      <c r="K46" s="15">
        <f t="shared" si="5"/>
        <v>78.3</v>
      </c>
      <c r="L46" s="19" t="s">
        <v>19</v>
      </c>
      <c r="M46" s="19" t="s">
        <v>19</v>
      </c>
    </row>
    <row r="47" s="2" customFormat="true" ht="31.5" spans="1:13">
      <c r="A47" s="9" t="s">
        <v>205</v>
      </c>
      <c r="B47" s="9" t="s">
        <v>206</v>
      </c>
      <c r="C47" s="9" t="s">
        <v>207</v>
      </c>
      <c r="D47" s="10">
        <v>1</v>
      </c>
      <c r="E47" s="16" t="s">
        <v>208</v>
      </c>
      <c r="F47" s="16" t="s">
        <v>209</v>
      </c>
      <c r="G47" s="8">
        <v>221.5</v>
      </c>
      <c r="H47" s="15">
        <f t="shared" si="3"/>
        <v>36.92</v>
      </c>
      <c r="I47" s="15">
        <v>85.31</v>
      </c>
      <c r="J47" s="15">
        <f t="shared" si="4"/>
        <v>42.66</v>
      </c>
      <c r="K47" s="15">
        <f t="shared" si="5"/>
        <v>79.58</v>
      </c>
      <c r="L47" s="19" t="s">
        <v>19</v>
      </c>
      <c r="M47" s="19" t="s">
        <v>19</v>
      </c>
    </row>
    <row r="48" s="2" customFormat="true" ht="15.75" spans="1:13">
      <c r="A48" s="9" t="s">
        <v>205</v>
      </c>
      <c r="B48" s="9" t="s">
        <v>210</v>
      </c>
      <c r="C48" s="9" t="s">
        <v>211</v>
      </c>
      <c r="D48" s="10">
        <v>1</v>
      </c>
      <c r="E48" s="16" t="s">
        <v>212</v>
      </c>
      <c r="F48" s="16" t="s">
        <v>213</v>
      </c>
      <c r="G48" s="8">
        <v>171.6</v>
      </c>
      <c r="H48" s="15">
        <f t="shared" si="3"/>
        <v>28.6</v>
      </c>
      <c r="I48" s="15">
        <v>83.47</v>
      </c>
      <c r="J48" s="15">
        <f t="shared" si="4"/>
        <v>41.74</v>
      </c>
      <c r="K48" s="15">
        <f t="shared" si="5"/>
        <v>70.34</v>
      </c>
      <c r="L48" s="19" t="s">
        <v>19</v>
      </c>
      <c r="M48" s="19" t="s">
        <v>19</v>
      </c>
    </row>
    <row r="49" s="2" customFormat="true" ht="31.5" spans="1:13">
      <c r="A49" s="9" t="s">
        <v>214</v>
      </c>
      <c r="B49" s="9" t="s">
        <v>215</v>
      </c>
      <c r="C49" s="9" t="s">
        <v>216</v>
      </c>
      <c r="D49" s="10">
        <v>2</v>
      </c>
      <c r="E49" s="16" t="s">
        <v>217</v>
      </c>
      <c r="F49" s="16" t="s">
        <v>218</v>
      </c>
      <c r="G49" s="8">
        <v>196.5</v>
      </c>
      <c r="H49" s="15">
        <f t="shared" si="3"/>
        <v>32.75</v>
      </c>
      <c r="I49" s="15">
        <v>79.82</v>
      </c>
      <c r="J49" s="15">
        <f t="shared" si="4"/>
        <v>39.91</v>
      </c>
      <c r="K49" s="15">
        <f t="shared" si="5"/>
        <v>72.66</v>
      </c>
      <c r="L49" s="19" t="s">
        <v>19</v>
      </c>
      <c r="M49" s="19" t="s">
        <v>19</v>
      </c>
    </row>
    <row r="50" s="2" customFormat="true" ht="31.5" spans="1:13">
      <c r="A50" s="9" t="s">
        <v>214</v>
      </c>
      <c r="B50" s="9" t="s">
        <v>215</v>
      </c>
      <c r="C50" s="9" t="s">
        <v>216</v>
      </c>
      <c r="D50" s="10">
        <v>2</v>
      </c>
      <c r="E50" s="16" t="s">
        <v>219</v>
      </c>
      <c r="F50" s="16" t="s">
        <v>220</v>
      </c>
      <c r="G50" s="8">
        <v>169.5</v>
      </c>
      <c r="H50" s="15">
        <f t="shared" si="3"/>
        <v>28.25</v>
      </c>
      <c r="I50" s="15">
        <v>80.86</v>
      </c>
      <c r="J50" s="15">
        <f t="shared" si="4"/>
        <v>40.43</v>
      </c>
      <c r="K50" s="15">
        <f t="shared" si="5"/>
        <v>68.68</v>
      </c>
      <c r="L50" s="19" t="s">
        <v>19</v>
      </c>
      <c r="M50" s="19" t="s">
        <v>19</v>
      </c>
    </row>
    <row r="51" s="2" customFormat="true" ht="15.75" spans="1:13">
      <c r="A51" s="9" t="s">
        <v>221</v>
      </c>
      <c r="B51" s="9" t="s">
        <v>222</v>
      </c>
      <c r="C51" s="9" t="s">
        <v>223</v>
      </c>
      <c r="D51" s="10">
        <v>1</v>
      </c>
      <c r="E51" s="16" t="s">
        <v>224</v>
      </c>
      <c r="F51" s="16" t="s">
        <v>225</v>
      </c>
      <c r="G51" s="8">
        <v>220.5</v>
      </c>
      <c r="H51" s="15">
        <f t="shared" si="3"/>
        <v>36.75</v>
      </c>
      <c r="I51" s="15">
        <v>82.16</v>
      </c>
      <c r="J51" s="15">
        <f t="shared" si="4"/>
        <v>41.08</v>
      </c>
      <c r="K51" s="15">
        <f t="shared" si="5"/>
        <v>77.83</v>
      </c>
      <c r="L51" s="19" t="s">
        <v>19</v>
      </c>
      <c r="M51" s="19" t="s">
        <v>19</v>
      </c>
    </row>
    <row r="52" s="2" customFormat="true" ht="15.75" spans="1:13">
      <c r="A52" s="9" t="s">
        <v>226</v>
      </c>
      <c r="B52" s="9" t="s">
        <v>25</v>
      </c>
      <c r="C52" s="9" t="s">
        <v>227</v>
      </c>
      <c r="D52" s="10">
        <v>1</v>
      </c>
      <c r="E52" s="16" t="s">
        <v>228</v>
      </c>
      <c r="F52" s="23" t="s">
        <v>229</v>
      </c>
      <c r="G52" s="8">
        <v>205.5</v>
      </c>
      <c r="H52" s="15">
        <f t="shared" si="3"/>
        <v>34.25</v>
      </c>
      <c r="I52" s="15">
        <v>88.77</v>
      </c>
      <c r="J52" s="15">
        <f t="shared" si="4"/>
        <v>44.39</v>
      </c>
      <c r="K52" s="15">
        <f t="shared" si="5"/>
        <v>78.64</v>
      </c>
      <c r="L52" s="19" t="s">
        <v>19</v>
      </c>
      <c r="M52" s="19" t="s">
        <v>19</v>
      </c>
    </row>
    <row r="53" s="2" customFormat="true" ht="15.75" spans="1:13">
      <c r="A53" s="9" t="s">
        <v>230</v>
      </c>
      <c r="B53" s="9" t="s">
        <v>231</v>
      </c>
      <c r="C53" s="9" t="s">
        <v>232</v>
      </c>
      <c r="D53" s="10">
        <v>1</v>
      </c>
      <c r="E53" s="16" t="s">
        <v>233</v>
      </c>
      <c r="F53" s="23" t="s">
        <v>234</v>
      </c>
      <c r="G53" s="8">
        <v>213</v>
      </c>
      <c r="H53" s="15">
        <f t="shared" si="3"/>
        <v>35.5</v>
      </c>
      <c r="I53" s="15">
        <v>79.64</v>
      </c>
      <c r="J53" s="15">
        <f t="shared" si="4"/>
        <v>39.82</v>
      </c>
      <c r="K53" s="15">
        <f t="shared" si="5"/>
        <v>75.32</v>
      </c>
      <c r="L53" s="19" t="s">
        <v>19</v>
      </c>
      <c r="M53" s="19" t="s">
        <v>19</v>
      </c>
    </row>
    <row r="54" s="2" customFormat="true" ht="15.75" spans="1:13">
      <c r="A54" s="9" t="s">
        <v>235</v>
      </c>
      <c r="B54" s="9" t="s">
        <v>25</v>
      </c>
      <c r="C54" s="9" t="s">
        <v>236</v>
      </c>
      <c r="D54" s="10">
        <v>1</v>
      </c>
      <c r="E54" s="16" t="s">
        <v>237</v>
      </c>
      <c r="F54" s="22" t="s">
        <v>238</v>
      </c>
      <c r="G54" s="8">
        <v>212.5</v>
      </c>
      <c r="H54" s="15">
        <f t="shared" si="3"/>
        <v>35.42</v>
      </c>
      <c r="I54" s="15">
        <v>84.17</v>
      </c>
      <c r="J54" s="15">
        <f t="shared" si="4"/>
        <v>42.09</v>
      </c>
      <c r="K54" s="15">
        <f t="shared" si="5"/>
        <v>77.51</v>
      </c>
      <c r="L54" s="19" t="s">
        <v>19</v>
      </c>
      <c r="M54" s="19" t="s">
        <v>19</v>
      </c>
    </row>
    <row r="55" s="2" customFormat="true" ht="15.75" spans="1:13">
      <c r="A55" s="9" t="s">
        <v>239</v>
      </c>
      <c r="B55" s="9" t="s">
        <v>240</v>
      </c>
      <c r="C55" s="9" t="s">
        <v>241</v>
      </c>
      <c r="D55" s="10">
        <v>1</v>
      </c>
      <c r="E55" s="16" t="s">
        <v>242</v>
      </c>
      <c r="F55" s="23" t="s">
        <v>243</v>
      </c>
      <c r="G55" s="8">
        <v>185.5</v>
      </c>
      <c r="H55" s="15">
        <f t="shared" si="3"/>
        <v>30.92</v>
      </c>
      <c r="I55" s="15">
        <v>81.08</v>
      </c>
      <c r="J55" s="15">
        <f t="shared" si="4"/>
        <v>40.54</v>
      </c>
      <c r="K55" s="15">
        <f t="shared" si="5"/>
        <v>71.46</v>
      </c>
      <c r="L55" s="19" t="s">
        <v>19</v>
      </c>
      <c r="M55" s="19" t="s">
        <v>19</v>
      </c>
    </row>
    <row r="56" s="2" customFormat="true" ht="31.5" spans="1:13">
      <c r="A56" s="9" t="s">
        <v>244</v>
      </c>
      <c r="B56" s="9" t="s">
        <v>25</v>
      </c>
      <c r="C56" s="9" t="s">
        <v>245</v>
      </c>
      <c r="D56" s="10">
        <v>3</v>
      </c>
      <c r="E56" s="16" t="s">
        <v>246</v>
      </c>
      <c r="F56" s="16" t="s">
        <v>247</v>
      </c>
      <c r="G56" s="8">
        <v>235</v>
      </c>
      <c r="H56" s="15">
        <f t="shared" si="3"/>
        <v>39.17</v>
      </c>
      <c r="I56" s="15">
        <v>82.9</v>
      </c>
      <c r="J56" s="15">
        <f t="shared" si="4"/>
        <v>41.45</v>
      </c>
      <c r="K56" s="15">
        <f t="shared" si="5"/>
        <v>80.62</v>
      </c>
      <c r="L56" s="19" t="s">
        <v>19</v>
      </c>
      <c r="M56" s="19" t="s">
        <v>19</v>
      </c>
    </row>
    <row r="57" s="2" customFormat="true" ht="31.5" spans="1:13">
      <c r="A57" s="9" t="s">
        <v>244</v>
      </c>
      <c r="B57" s="9" t="s">
        <v>25</v>
      </c>
      <c r="C57" s="9" t="s">
        <v>245</v>
      </c>
      <c r="D57" s="10">
        <v>3</v>
      </c>
      <c r="E57" s="16" t="s">
        <v>248</v>
      </c>
      <c r="F57" s="16" t="s">
        <v>249</v>
      </c>
      <c r="G57" s="8">
        <v>222.5</v>
      </c>
      <c r="H57" s="15">
        <f t="shared" si="3"/>
        <v>37.08</v>
      </c>
      <c r="I57" s="15">
        <v>80.38</v>
      </c>
      <c r="J57" s="15">
        <f t="shared" si="4"/>
        <v>40.19</v>
      </c>
      <c r="K57" s="15">
        <f t="shared" si="5"/>
        <v>77.27</v>
      </c>
      <c r="L57" s="19" t="s">
        <v>19</v>
      </c>
      <c r="M57" s="19" t="s">
        <v>19</v>
      </c>
    </row>
    <row r="58" s="2" customFormat="true" ht="31.5" spans="1:13">
      <c r="A58" s="9" t="s">
        <v>250</v>
      </c>
      <c r="B58" s="9" t="s">
        <v>25</v>
      </c>
      <c r="C58" s="9" t="s">
        <v>251</v>
      </c>
      <c r="D58" s="10">
        <v>1</v>
      </c>
      <c r="E58" s="16" t="s">
        <v>252</v>
      </c>
      <c r="F58" s="16" t="s">
        <v>253</v>
      </c>
      <c r="G58" s="8">
        <v>207.5</v>
      </c>
      <c r="H58" s="15">
        <f t="shared" si="3"/>
        <v>34.58</v>
      </c>
      <c r="I58" s="15">
        <v>80.02</v>
      </c>
      <c r="J58" s="15">
        <f t="shared" si="4"/>
        <v>40.01</v>
      </c>
      <c r="K58" s="15">
        <f t="shared" si="5"/>
        <v>74.59</v>
      </c>
      <c r="L58" s="19" t="s">
        <v>19</v>
      </c>
      <c r="M58" s="19" t="s">
        <v>19</v>
      </c>
    </row>
    <row r="59" s="2" customFormat="true" ht="31.5" spans="1:13">
      <c r="A59" s="9" t="s">
        <v>254</v>
      </c>
      <c r="B59" s="9" t="s">
        <v>25</v>
      </c>
      <c r="C59" s="9" t="s">
        <v>255</v>
      </c>
      <c r="D59" s="10">
        <v>2</v>
      </c>
      <c r="E59" s="16" t="s">
        <v>256</v>
      </c>
      <c r="F59" s="16" t="s">
        <v>257</v>
      </c>
      <c r="G59" s="8">
        <v>219.5</v>
      </c>
      <c r="H59" s="15">
        <f t="shared" si="3"/>
        <v>36.58</v>
      </c>
      <c r="I59" s="15">
        <v>84.3</v>
      </c>
      <c r="J59" s="15">
        <f t="shared" si="4"/>
        <v>42.15</v>
      </c>
      <c r="K59" s="15">
        <f t="shared" si="5"/>
        <v>78.73</v>
      </c>
      <c r="L59" s="19" t="s">
        <v>19</v>
      </c>
      <c r="M59" s="19" t="s">
        <v>19</v>
      </c>
    </row>
    <row r="60" s="2" customFormat="true" ht="31.5" spans="1:13">
      <c r="A60" s="9" t="s">
        <v>254</v>
      </c>
      <c r="B60" s="9" t="s">
        <v>25</v>
      </c>
      <c r="C60" s="9" t="s">
        <v>255</v>
      </c>
      <c r="D60" s="10">
        <v>2</v>
      </c>
      <c r="E60" s="16" t="s">
        <v>258</v>
      </c>
      <c r="F60" s="16" t="s">
        <v>259</v>
      </c>
      <c r="G60" s="8">
        <v>216.5</v>
      </c>
      <c r="H60" s="15">
        <f t="shared" si="3"/>
        <v>36.08</v>
      </c>
      <c r="I60" s="15">
        <v>81.92</v>
      </c>
      <c r="J60" s="15">
        <f t="shared" si="4"/>
        <v>40.96</v>
      </c>
      <c r="K60" s="15">
        <f t="shared" si="5"/>
        <v>77.04</v>
      </c>
      <c r="L60" s="19" t="s">
        <v>19</v>
      </c>
      <c r="M60" s="19" t="s">
        <v>19</v>
      </c>
    </row>
    <row r="61" spans="1:4">
      <c r="A61" s="11"/>
      <c r="B61" s="11"/>
      <c r="C61" s="11"/>
      <c r="D61" s="11"/>
    </row>
    <row r="62" spans="1:4">
      <c r="A62" s="11"/>
      <c r="B62" s="11"/>
      <c r="C62" s="11"/>
      <c r="D62" s="11"/>
    </row>
    <row r="63" spans="1:4">
      <c r="A63" s="11"/>
      <c r="B63" s="11"/>
      <c r="C63" s="11"/>
      <c r="D63" s="11"/>
    </row>
    <row r="64" spans="1:4">
      <c r="A64" s="11"/>
      <c r="B64" s="11"/>
      <c r="C64" s="11"/>
      <c r="D64" s="11"/>
    </row>
    <row r="65" spans="1:4">
      <c r="A65" s="11"/>
      <c r="B65" s="11"/>
      <c r="C65" s="11"/>
      <c r="D65" s="11"/>
    </row>
    <row r="66" spans="1:4">
      <c r="A66" s="11"/>
      <c r="B66" s="11"/>
      <c r="C66" s="11"/>
      <c r="D66" s="11"/>
    </row>
    <row r="67" spans="1:4">
      <c r="A67" s="11"/>
      <c r="B67" s="11"/>
      <c r="C67" s="11"/>
      <c r="D67" s="11"/>
    </row>
    <row r="68" spans="1:4">
      <c r="A68" s="11"/>
      <c r="B68" s="11"/>
      <c r="C68" s="11"/>
      <c r="D68" s="11"/>
    </row>
    <row r="69" spans="1:4">
      <c r="A69" s="11"/>
      <c r="B69" s="11"/>
      <c r="C69" s="11"/>
      <c r="D69" s="11"/>
    </row>
    <row r="70" spans="1:4">
      <c r="A70" s="11"/>
      <c r="B70" s="11"/>
      <c r="C70" s="11"/>
      <c r="D70" s="11"/>
    </row>
    <row r="71" spans="1:4">
      <c r="A71" s="11"/>
      <c r="B71" s="11"/>
      <c r="C71" s="11"/>
      <c r="D71" s="11"/>
    </row>
    <row r="72" spans="1:4">
      <c r="A72" s="11"/>
      <c r="B72" s="11"/>
      <c r="C72" s="11"/>
      <c r="D72" s="11"/>
    </row>
    <row r="73" spans="1:4">
      <c r="A73" s="11"/>
      <c r="B73" s="11"/>
      <c r="C73" s="11"/>
      <c r="D73" s="11"/>
    </row>
    <row r="74" spans="1:4">
      <c r="A74" s="11"/>
      <c r="B74" s="11"/>
      <c r="C74" s="11"/>
      <c r="D74" s="11"/>
    </row>
    <row r="75" spans="1:4">
      <c r="A75" s="11"/>
      <c r="B75" s="11"/>
      <c r="C75" s="11"/>
      <c r="D75" s="11"/>
    </row>
  </sheetData>
  <autoFilter ref="A1:M60">
    <extLst/>
  </autoFilter>
  <mergeCells count="1">
    <mergeCell ref="A1:M1"/>
  </mergeCells>
  <pageMargins left="0.196527777777778" right="0.196527777777778" top="0.196527777777778" bottom="0.196527777777778" header="0.314583333333333" footer="0.236111111111111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2022-06-22T09:26:00Z</dcterms:created>
  <dcterms:modified xsi:type="dcterms:W3CDTF">2024-07-09T15:12:16Z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4175294E02F34989BE519159B4402FEC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